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財政関係\財政状況資料集\令和05年度決算分\06_提出\"/>
    </mc:Choice>
  </mc:AlternateContent>
  <bookViews>
    <workbookView xWindow="0" yWindow="0" windowWidth="17190" windowHeight="919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P23" i="12" l="1"/>
  <c r="V23" i="12" l="1"/>
  <c r="Q23" i="12" l="1"/>
  <c r="AA2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CO34" i="10" l="1"/>
</calcChain>
</file>

<file path=xl/sharedStrings.xml><?xml version="1.0" encoding="utf-8"?>
<sst xmlns="http://schemas.openxmlformats.org/spreadsheetml/2006/main" count="1165" uniqueCount="575">
  <si>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</si>
  <si>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</si>
  <si>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</si>
  <si>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</si>
  <si>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</si>
  <si>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</si>
  <si>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</si>
  <si>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</si>
  <si>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</si>
  <si>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</si>
  <si>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</si>
  <si>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</si>
  <si>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</si>
  <si>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</si>
  <si>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</si>
  <si>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</si>
  <si>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</si>
  <si>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</si>
  <si>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</si>
  <si>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</si>
  <si>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</si>
  <si>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</si>
  <si>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</si>
  <si>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</si>
  <si>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</si>
  <si>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</si>
  <si>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</si>
  <si>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</si>
  <si>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</si>
  <si>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</si>
  <si>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</si>
  <si>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</si>
  <si>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</si>
  <si>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</si>
  <si>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</si>
  <si>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</si>
  <si>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</si>
  <si>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</si>
  <si>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</si>
  <si>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</si>
  <si>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</si>
  <si>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</si>
  <si>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</si>
  <si>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</si>
  <si>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</si>
  <si>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</si>
  <si>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</si>
  <si>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</si>
  <si>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</si>
  <si>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</si>
  <si>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</si>
  <si>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</si>
  <si>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</si>
  <si>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</si>
  <si>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</si>
  <si>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</si>
  <si>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</si>
  <si>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</si>
  <si>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</si>
  <si>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</si>
  <si>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</si>
  <si>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</si>
  <si>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</si>
  <si>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</si>
  <si>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</si>
  <si>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</si>
  <si>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</si>
  <si>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</si>
  <si>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</si>
  <si>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</si>
  <si>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</si>
  <si>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</si>
  <si>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</si>
  <si>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</si>
  <si>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</si>
  <si>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</si>
  <si>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</si>
  <si>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</si>
  <si>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</si>
  <si>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</si>
  <si>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</si>
  <si>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</si>
  <si>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</si>
  <si>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</si>
  <si>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</si>
  <si>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</si>
  <si>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</si>
  <si>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</si>
  <si>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</si>
  <si>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</si>
  <si>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</si>
  <si>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</si>
  <si>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</si>
  <si>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</si>
  <si>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佐那河内村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</si>
  <si>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</si>
  <si>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</si>
  <si>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</si>
  <si>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</si>
  <si>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</si>
  <si>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</si>
  <si>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</si>
  <si>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</si>
  <si>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</si>
  <si>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</si>
  <si>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</si>
  <si>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</si>
  <si>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</si>
  <si>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</si>
  <si>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</si>
  <si>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</si>
  <si>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</si>
  <si>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</si>
  <si>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</si>
  <si>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</si>
  <si>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</si>
  <si>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</si>
  <si>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</si>
  <si>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</si>
  <si>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</si>
  <si>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</si>
  <si>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</si>
  <si>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</si>
  <si>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</si>
  <si>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</si>
  <si>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</si>
  <si>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</si>
  <si>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</si>
  <si>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</si>
  <si>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</si>
  <si>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</si>
  <si>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</si>
  <si>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</si>
  <si>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</si>
  <si>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</si>
  <si>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</si>
  <si>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</si>
  <si>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</si>
  <si>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</si>
  <si>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</si>
  <si>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</si>
  <si>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</si>
  <si>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</si>
  <si>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</si>
  <si>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</si>
  <si>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</si>
  <si>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</si>
  <si>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</si>
  <si>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</si>
  <si>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</si>
  <si>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</si>
  <si>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</si>
  <si>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</si>
  <si>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</si>
  <si>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</si>
  <si>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</si>
  <si>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</si>
  <si>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</si>
  <si>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</si>
  <si>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</si>
  <si>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</si>
  <si>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</si>
  <si>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</si>
  <si>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</si>
  <si>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</si>
  <si>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</si>
  <si>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</si>
  <si>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</si>
  <si>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</si>
  <si>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</si>
  <si>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</si>
  <si>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</si>
  <si>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</si>
  <si>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</si>
  <si>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</si>
  <si>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</si>
  <si>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</si>
  <si>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</si>
  <si>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</si>
  <si>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</si>
  <si>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</si>
  <si>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</si>
  <si>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</si>
  <si>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</si>
  <si>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</si>
  <si>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</si>
  <si>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</si>
  <si>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</si>
  <si>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</si>
  <si>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</si>
  <si>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</si>
  <si>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</si>
  <si>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</si>
  <si>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</si>
  <si>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</si>
  <si>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</si>
  <si>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</si>
  <si>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</si>
  <si>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</si>
  <si>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</si>
  <si>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</si>
  <si>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</si>
  <si>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</si>
  <si>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</si>
  <si>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徳島県佐那河内村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</si>
  <si>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</si>
  <si>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</si>
  <si>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</si>
  <si>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</si>
  <si>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</si>
  <si>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</si>
  <si>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</si>
  <si>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</si>
  <si>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</si>
  <si>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</si>
  <si>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</si>
  <si>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</si>
  <si>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</si>
  <si>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</si>
  <si>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</si>
  <si>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</si>
  <si>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</si>
  <si>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</si>
  <si>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</si>
  <si>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</si>
  <si>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</si>
  <si>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</si>
  <si>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</si>
  <si>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</si>
  <si>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</si>
  <si>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</si>
  <si>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</si>
  <si>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</si>
  <si>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</si>
  <si>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</si>
  <si>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</si>
  <si>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</si>
  <si>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</si>
  <si>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</si>
  <si>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</si>
  <si>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</si>
  <si>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</si>
  <si>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</si>
  <si>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</si>
  <si>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</si>
  <si>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</si>
  <si>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</si>
  <si>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</si>
  <si>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</si>
  <si>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</si>
  <si>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</si>
  <si>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</si>
  <si>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</si>
  <si>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</si>
  <si>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</si>
  <si>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</si>
  <si>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</si>
  <si>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</si>
  <si>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</si>
  <si>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</si>
  <si>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</si>
  <si>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</si>
  <si>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</si>
  <si>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</si>
  <si>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</si>
  <si>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</si>
  <si>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</si>
  <si>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</si>
  <si>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</si>
  <si>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</si>
  <si>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</si>
  <si>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</si>
  <si>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</si>
  <si>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</si>
  <si>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</si>
  <si>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</si>
  <si>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</si>
  <si>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</si>
  <si>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</si>
  <si>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</si>
  <si>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</si>
  <si>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</si>
  <si>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</si>
  <si>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</si>
  <si>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</si>
  <si>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</si>
  <si>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</si>
  <si>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</si>
  <si>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</si>
  <si>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</si>
  <si>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</si>
  <si>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</si>
  <si>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</si>
  <si>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</si>
  <si>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</si>
  <si>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</si>
  <si>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</si>
  <si>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</si>
  <si>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</si>
  <si>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</si>
  <si>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</si>
  <si>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</si>
  <si>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</si>
  <si>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</si>
  <si>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</si>
  <si>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</si>
  <si>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</si>
  <si>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</si>
  <si>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</si>
  <si>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</si>
  <si>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</si>
  <si>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</si>
  <si>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</si>
  <si>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</si>
  <si>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</si>
  <si>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</si>
  <si>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</si>
  <si>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</si>
  <si>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</si>
  <si>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</si>
  <si>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</si>
  <si>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</si>
  <si>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</si>
  <si>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</si>
  <si>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</si>
  <si>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</si>
  <si>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</si>
  <si>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</si>
  <si>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</si>
  <si>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</si>
  <si>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</si>
  <si>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</si>
  <si>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</si>
  <si>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</si>
  <si>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</si>
  <si>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</si>
  <si>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</si>
  <si>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</si>
  <si>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</si>
  <si>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</si>
  <si>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</si>
  <si>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</si>
  <si>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</si>
  <si>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</si>
  <si>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</si>
  <si>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</si>
  <si>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</si>
  <si>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</si>
  <si>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</si>
  <si>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</si>
  <si>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</si>
  <si>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</si>
  <si>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</si>
  <si>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</si>
  <si>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</si>
  <si>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徳島県佐那河内村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</si>
  <si>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</si>
  <si>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</si>
  <si>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</si>
  <si>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</si>
  <si>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</si>
  <si>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</si>
  <si>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</si>
  <si>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</si>
  <si>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</si>
  <si>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</si>
  <si>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</si>
  <si>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</si>
  <si>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</si>
  <si>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</si>
  <si>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</si>
  <si>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</si>
  <si>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</si>
  <si>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</si>
  <si>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</si>
  <si>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</si>
  <si>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佐那河内村宅地造成事業特別会計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</si>
  <si>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</si>
  <si>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</si>
  <si>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</si>
  <si>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</si>
  <si>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</si>
  <si>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</si>
  <si>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</si>
  <si>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</si>
  <si>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</si>
  <si>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</si>
  <si>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</si>
  <si>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</si>
  <si>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</si>
  <si>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佐那河内村国民健康保険事業特別会計</t>
    <phoneticPr fontId="5"/>
  </si>
  <si>
    <t>佐那河内村介護保険事業特別会計</t>
    <phoneticPr fontId="5"/>
  </si>
  <si>
    <t>佐那河内村後期高齢者医療特別会計</t>
    <phoneticPr fontId="5"/>
  </si>
  <si>
    <t>佐那河内村簡易水道特別会計</t>
    <phoneticPr fontId="5"/>
  </si>
  <si>
    <t>法非適用企業</t>
    <phoneticPr fontId="5"/>
  </si>
  <si>
    <t>佐那河内村農業集落排水事業特別会計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</si>
  <si>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</si>
  <si>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</si>
  <si>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</si>
  <si>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</si>
  <si>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</si>
  <si>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</si>
  <si>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</si>
  <si>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</si>
  <si>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</si>
  <si>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</si>
  <si>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</si>
  <si>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</si>
  <si>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</si>
  <si>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</si>
  <si>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</si>
  <si>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</si>
  <si>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</si>
  <si>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</si>
  <si>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</si>
  <si>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</si>
  <si>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</si>
  <si>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</si>
  <si>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</si>
  <si>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</si>
  <si>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</si>
  <si>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</si>
  <si>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</si>
  <si>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</si>
  <si>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</si>
  <si>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</si>
  <si>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</si>
  <si>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</si>
  <si>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</si>
  <si>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</si>
  <si>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</si>
  <si>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</si>
  <si>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</si>
  <si>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</si>
  <si>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</si>
  <si>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</si>
  <si>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</si>
  <si>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</si>
  <si>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</si>
  <si>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</si>
  <si>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</si>
  <si>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</si>
  <si>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</si>
  <si>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</si>
  <si>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</si>
  <si>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</si>
  <si>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</si>
  <si>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</si>
  <si>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</si>
  <si>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</si>
  <si>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</si>
  <si>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</si>
  <si>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</si>
  <si>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</si>
  <si>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</si>
  <si>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</si>
  <si>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</si>
  <si>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</si>
  <si>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</si>
  <si>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</si>
  <si>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</si>
  <si>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</si>
  <si>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</si>
  <si>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</si>
  <si>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</si>
  <si>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</si>
  <si>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</si>
  <si>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</si>
  <si>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</si>
  <si>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</si>
  <si>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</si>
  <si>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</si>
  <si>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</si>
  <si>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</si>
  <si>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</si>
  <si>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</si>
  <si>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</si>
  <si>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</si>
  <si>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</si>
  <si>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</si>
  <si>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</si>
  <si>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</si>
  <si>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</si>
  <si>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</si>
  <si>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</si>
  <si>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</si>
  <si>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</si>
  <si>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</si>
  <si>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</si>
  <si>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</si>
  <si>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</si>
  <si>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</si>
  <si>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</si>
  <si>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</si>
  <si>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</si>
  <si>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</si>
  <si>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</si>
  <si>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</si>
  <si>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</si>
  <si>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</si>
  <si>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</si>
  <si>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</si>
  <si>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</si>
  <si>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</si>
  <si>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</si>
  <si>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</si>
  <si>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</si>
  <si>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</si>
  <si>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</si>
  <si>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</si>
  <si>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</si>
  <si>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</si>
  <si>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</si>
  <si>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</si>
  <si>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</si>
  <si>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</si>
  <si>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</si>
  <si>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</si>
  <si>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</si>
  <si>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</si>
  <si>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</si>
  <si>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</si>
  <si>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</si>
  <si>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</si>
  <si>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</si>
  <si>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</si>
  <si>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</si>
  <si>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</si>
  <si>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</si>
  <si>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</si>
  <si>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</si>
  <si>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</si>
  <si>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佐那河内村国民健康保険事業特別会計</t>
  </si>
  <si>
    <t>佐那河内村宅地造成事業特別会計</t>
  </si>
  <si>
    <t>佐那河内村介護保険事業特別会計</t>
  </si>
  <si>
    <t>佐那河内村農業集落排水事業特別会計</t>
  </si>
  <si>
    <t>佐那河内村簡易水道特別会計</t>
  </si>
  <si>
    <t>佐那河内村後期高齢者医療特別会計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</si>
  <si>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</si>
  <si>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</si>
  <si>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</si>
  <si>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</si>
  <si>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</si>
  <si>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</si>
  <si>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</si>
  <si>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</si>
  <si>
    <t>徳島県市町村総合事務組合（一般会計）</t>
  </si>
  <si>
    <t>徳島県市町村総合事務組合（徳島滞納整理機構特別会計）</t>
  </si>
  <si>
    <t>小松島市外三町村衛生組合</t>
  </si>
  <si>
    <t>徳島県後期高齢者医療広域連合（一般会計）</t>
  </si>
  <si>
    <t>徳島県後期高齢者医療広域連合（後期高齢者医療事業会計）</t>
  </si>
  <si>
    <t>一般財団法人さなごうち</t>
  </si>
  <si>
    <t>-</t>
    <phoneticPr fontId="2"/>
  </si>
  <si>
    <t>-</t>
    <phoneticPr fontId="2"/>
  </si>
  <si>
    <t>-</t>
    <phoneticPr fontId="2"/>
  </si>
  <si>
    <t>ふるさと創生事業基金</t>
  </si>
  <si>
    <t>応援基金</t>
  </si>
  <si>
    <t>公共施設等総合管理基金</t>
    <rPh sb="0" eb="2">
      <t>コウキョウ</t>
    </rPh>
    <rPh sb="2" eb="4">
      <t>シセツ</t>
    </rPh>
    <rPh sb="4" eb="5">
      <t>トウ</t>
    </rPh>
    <rPh sb="5" eb="7">
      <t>ソウゴウ</t>
    </rPh>
    <rPh sb="7" eb="9">
      <t>カンリ</t>
    </rPh>
    <rPh sb="9" eb="11">
      <t>キキン</t>
    </rPh>
    <phoneticPr fontId="10"/>
  </si>
  <si>
    <t>地域振興基金</t>
    <rPh sb="0" eb="2">
      <t>チイキ</t>
    </rPh>
    <rPh sb="2" eb="4">
      <t>シンコウ</t>
    </rPh>
    <rPh sb="4" eb="6">
      <t>キキン</t>
    </rPh>
    <phoneticPr fontId="10"/>
  </si>
  <si>
    <t>環境基金</t>
    <rPh sb="0" eb="2">
      <t>カンキョウ</t>
    </rPh>
    <rPh sb="2" eb="4">
      <t>キキン</t>
    </rPh>
    <phoneticPr fontId="10"/>
  </si>
  <si>
    <t>実質公債費比率</t>
    <phoneticPr fontId="5"/>
  </si>
  <si>
    <t>将来負担比率</t>
    <phoneticPr fontId="5"/>
  </si>
  <si>
    <t>将来負担比率</t>
    <phoneticPr fontId="5"/>
  </si>
  <si>
    <t>類似団体内平均値</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</si>
  <si>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</si>
  <si>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</si>
  <si>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</si>
  <si>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適切な事業運営の結果、実質公債比率は類似団体と比較して大幅に低い水準で推移しており、令和5年度においても、起債については発行額より償還額が上回っており、健全な運営ができている。
今後とも、緊急度・住民ニーズを的確に把握した事業の選択により、起債に大きく頼ることのない財政運営に努める。</t>
    <rPh sb="42" eb="44">
      <t>レイワ</t>
    </rPh>
    <rPh sb="45" eb="47">
      <t>ネンド</t>
    </rPh>
    <rPh sb="53" eb="55">
      <t>キサイ</t>
    </rPh>
    <rPh sb="60" eb="63">
      <t>ハッコウガク</t>
    </rPh>
    <rPh sb="65" eb="68">
      <t>ショウカンガク</t>
    </rPh>
    <rPh sb="69" eb="71">
      <t>ウワマワ</t>
    </rPh>
    <rPh sb="76" eb="78">
      <t>ケンゼン</t>
    </rPh>
    <rPh sb="79" eb="81">
      <t>ウンエイ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</si>
  <si>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</si>
  <si>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</si>
  <si>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</si>
  <si>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有形固定資産減価償却率について、類似団体と比較して低い状況で推移している。
村有の建物が老朽化率90％を上回っている施設は30棟あるため、今後の有形固定資産減価償却率の増加を考慮して、資産の活用見直しや老朽化した施設の集約化や除却等の検討を進めていく必要がある。</t>
    <rPh sb="38" eb="40">
      <t>ソンユウ</t>
    </rPh>
    <rPh sb="41" eb="43">
      <t>タテモノ</t>
    </rPh>
    <rPh sb="44" eb="48">
      <t>ロウキュウカリツ</t>
    </rPh>
    <rPh sb="52" eb="54">
      <t>ウワマワ</t>
    </rPh>
    <rPh sb="58" eb="60">
      <t>シセツ</t>
    </rPh>
    <rPh sb="63" eb="64">
      <t>トウ</t>
    </rPh>
    <rPh sb="69" eb="71">
      <t>コンゴ</t>
    </rPh>
    <rPh sb="92" eb="94">
      <t>シサン</t>
    </rPh>
    <rPh sb="95" eb="99">
      <t>カツヨウミナオ</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</si>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</sst>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7" fillId="0" borderId="40"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1" xfId="16" applyFont="1" applyBorder="1" applyAlignment="1" applyProtection="1">
      <alignment horizontal="left" vertical="top" wrapText="1"/>
      <protection locked="0"/>
    </xf>
    <xf numFmtId="0" fontId="17" fillId="0" borderId="0" xfId="16" applyFont="1">
      <alignment vertical="center"/>
    </xf>
    <xf numFmtId="178" fontId="17"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0" xfId="16" applyNumberFormat="1" applyFont="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xmlns:c16r2="http://schemas.microsoft.com/office/drawing/2015/06/chart">
            <c:ext xmlns:c16="http://schemas.microsoft.com/office/drawing/2014/chart" uri="{C3380CC4-5D6E-409C-BE32-E72D297353CC}">
              <c16:uniqueId val="{00000000-B8A4-4DBE-B55D-118D803B5D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198544</c:v>
                </c:pt>
                <c:pt idx="1">
                  <c:v>301631</c:v>
                </c:pt>
                <c:pt idx="2">
                  <c:v>566345</c:v>
                </c:pt>
                <c:pt idx="3">
                  <c:v>185867</c:v>
                </c:pt>
                <c:pt idx="4">
                  <c:v>124118</c:v>
                </c:pt>
              </c:numCache>
            </c:numRef>
          </c:val>
          <c:smooth val="0"/>
          <c:extLst xmlns:c16r2="http://schemas.microsoft.com/office/drawing/2015/06/chart">
            <c:ext xmlns:c16="http://schemas.microsoft.com/office/drawing/2014/chart" uri="{C3380CC4-5D6E-409C-BE32-E72D297353CC}">
              <c16:uniqueId val="{00000001-B8A4-4DBE-B55D-118D803B5D04}"/>
            </c:ext>
          </c:extLst>
        </c:ser>
        <c:dLbls>
          <c:showLegendKey val="0"/>
          <c:showVal val="0"/>
          <c:showCatName val="0"/>
          <c:showSerName val="0"/>
          <c:showPercent val="0"/>
          <c:showBubbleSize val="0"/>
        </c:dLbls>
        <c:marker val="1"/>
        <c:smooth val="0"/>
        <c:axId val="414666168"/>
        <c:axId val="414659504"/>
      </c:lineChart>
      <c:catAx>
        <c:axId val="414666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659504"/>
        <c:crosses val="autoZero"/>
        <c:auto val="1"/>
        <c:lblAlgn val="ctr"/>
        <c:lblOffset val="100"/>
        <c:tickLblSkip val="1"/>
        <c:tickMarkSkip val="1"/>
        <c:noMultiLvlLbl val="0"/>
      </c:catAx>
      <c:valAx>
        <c:axId val="41465950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666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4.7699999999999996</c:v>
                </c:pt>
                <c:pt idx="1">
                  <c:v>6.46</c:v>
                </c:pt>
                <c:pt idx="2">
                  <c:v>10.029999999999999</c:v>
                </c:pt>
                <c:pt idx="3">
                  <c:v>10.8</c:v>
                </c:pt>
                <c:pt idx="4">
                  <c:v>6.16</c:v>
                </c:pt>
              </c:numCache>
            </c:numRef>
          </c:val>
          <c:extLst xmlns:c16r2="http://schemas.microsoft.com/office/drawing/2015/06/chart">
            <c:ext xmlns:c16="http://schemas.microsoft.com/office/drawing/2014/chart" uri="{C3380CC4-5D6E-409C-BE32-E72D297353CC}">
              <c16:uniqueId val="{00000000-7C3D-4FBC-909D-EFF9A4CE5E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95.33</c:v>
                </c:pt>
                <c:pt idx="1">
                  <c:v>91.46</c:v>
                </c:pt>
                <c:pt idx="2">
                  <c:v>84.11</c:v>
                </c:pt>
                <c:pt idx="3">
                  <c:v>86.64</c:v>
                </c:pt>
                <c:pt idx="4">
                  <c:v>87.58</c:v>
                </c:pt>
              </c:numCache>
            </c:numRef>
          </c:val>
          <c:extLst xmlns:c16r2="http://schemas.microsoft.com/office/drawing/2015/06/chart">
            <c:ext xmlns:c16="http://schemas.microsoft.com/office/drawing/2014/chart" uri="{C3380CC4-5D6E-409C-BE32-E72D297353CC}">
              <c16:uniqueId val="{00000001-7C3D-4FBC-909D-EFF9A4CE5E45}"/>
            </c:ext>
          </c:extLst>
        </c:ser>
        <c:dLbls>
          <c:showLegendKey val="0"/>
          <c:showVal val="0"/>
          <c:showCatName val="0"/>
          <c:showSerName val="0"/>
          <c:showPercent val="0"/>
          <c:showBubbleSize val="0"/>
        </c:dLbls>
        <c:gapWidth val="250"/>
        <c:overlap val="100"/>
        <c:axId val="414663424"/>
        <c:axId val="414666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3.14</c:v>
                </c:pt>
                <c:pt idx="1">
                  <c:v>4.72</c:v>
                </c:pt>
                <c:pt idx="2">
                  <c:v>6.61</c:v>
                </c:pt>
                <c:pt idx="3">
                  <c:v>43.13</c:v>
                </c:pt>
                <c:pt idx="4">
                  <c:v>1.73</c:v>
                </c:pt>
              </c:numCache>
            </c:numRef>
          </c:val>
          <c:smooth val="0"/>
          <c:extLst xmlns:c16r2="http://schemas.microsoft.com/office/drawing/2015/06/chart">
            <c:ext xmlns:c16="http://schemas.microsoft.com/office/drawing/2014/chart" uri="{C3380CC4-5D6E-409C-BE32-E72D297353CC}">
              <c16:uniqueId val="{00000002-7C3D-4FBC-909D-EFF9A4CE5E45}"/>
            </c:ext>
          </c:extLst>
        </c:ser>
        <c:dLbls>
          <c:showLegendKey val="0"/>
          <c:showVal val="0"/>
          <c:showCatName val="0"/>
          <c:showSerName val="0"/>
          <c:showPercent val="0"/>
          <c:showBubbleSize val="0"/>
        </c:dLbls>
        <c:marker val="1"/>
        <c:smooth val="0"/>
        <c:axId val="414663424"/>
        <c:axId val="414666560"/>
      </c:lineChart>
      <c:catAx>
        <c:axId val="41466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4666560"/>
        <c:crosses val="autoZero"/>
        <c:auto val="1"/>
        <c:lblAlgn val="ctr"/>
        <c:lblOffset val="100"/>
        <c:tickLblSkip val="1"/>
        <c:tickMarkSkip val="1"/>
        <c:noMultiLvlLbl val="0"/>
      </c:catAx>
      <c:valAx>
        <c:axId val="41466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6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640-4DB9-9A66-BDF0893C86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40-4DB9-9A66-BDF0893C86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640-4DB9-9A66-BDF0893C8680}"/>
            </c:ext>
          </c:extLst>
        </c:ser>
        <c:ser>
          <c:idx val="3"/>
          <c:order val="3"/>
          <c:tx>
            <c:strRef>
              <c:f>データシート!$A$30</c:f>
              <c:strCache>
                <c:ptCount val="1"/>
                <c:pt idx="0">
                  <c:v>佐那河内村後期高齢者医療特別会計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0.05</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8640-4DB9-9A66-BDF0893C8680}"/>
            </c:ext>
          </c:extLst>
        </c:ser>
        <c:ser>
          <c:idx val="4"/>
          <c:order val="4"/>
          <c:tx>
            <c:strRef>
              <c:f>データシート!$A$31</c:f>
              <c:strCache>
                <c:ptCount val="1"/>
                <c:pt idx="0">
                  <c:v>佐那河内村簡易水道特別会計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0.38</c:v>
                </c:pt>
                <c:pt idx="2">
                  <c:v>#N/A</c:v>
                </c:pt>
                <c:pt idx="3">
                  <c:v>0.28999999999999998</c:v>
                </c:pt>
                <c:pt idx="4">
                  <c:v>#N/A</c:v>
                </c:pt>
                <c:pt idx="5">
                  <c:v>0.02</c:v>
                </c:pt>
                <c:pt idx="6">
                  <c:v>#N/A</c:v>
                </c:pt>
                <c:pt idx="7">
                  <c:v>0.4</c:v>
                </c:pt>
                <c:pt idx="8">
                  <c:v>#N/A</c:v>
                </c:pt>
                <c:pt idx="9">
                  <c:v>0.19</c:v>
                </c:pt>
              </c:numCache>
            </c:numRef>
          </c:val>
          <c:extLst xmlns:c16r2="http://schemas.microsoft.com/office/drawing/2015/06/chart">
            <c:ext xmlns:c16="http://schemas.microsoft.com/office/drawing/2014/chart" uri="{C3380CC4-5D6E-409C-BE32-E72D297353CC}">
              <c16:uniqueId val="{00000004-8640-4DB9-9A66-BDF0893C8680}"/>
            </c:ext>
          </c:extLst>
        </c:ser>
        <c:ser>
          <c:idx val="5"/>
          <c:order val="5"/>
          <c:tx>
            <c:strRef>
              <c:f>データシート!$A$32</c:f>
              <c:strCache>
                <c:ptCount val="1"/>
                <c:pt idx="0">
                  <c:v>佐那河内村農業集落排水事業特別会計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0.15</c:v>
                </c:pt>
                <c:pt idx="4">
                  <c:v>#N/A</c:v>
                </c:pt>
                <c:pt idx="5">
                  <c:v>0.1</c:v>
                </c:pt>
                <c:pt idx="6">
                  <c:v>#N/A</c:v>
                </c:pt>
                <c:pt idx="7">
                  <c:v>0.18</c:v>
                </c:pt>
                <c:pt idx="8">
                  <c:v>#N/A</c:v>
                </c:pt>
                <c:pt idx="9">
                  <c:v>0.54</c:v>
                </c:pt>
              </c:numCache>
            </c:numRef>
          </c:val>
          <c:extLst xmlns:c16r2="http://schemas.microsoft.com/office/drawing/2015/06/chart">
            <c:ext xmlns:c16="http://schemas.microsoft.com/office/drawing/2014/chart" uri="{C3380CC4-5D6E-409C-BE32-E72D297353CC}">
              <c16:uniqueId val="{00000005-8640-4DB9-9A66-BDF0893C8680}"/>
            </c:ext>
          </c:extLst>
        </c:ser>
        <c:ser>
          <c:idx val="6"/>
          <c:order val="6"/>
          <c:tx>
            <c:strRef>
              <c:f>データシート!$A$33</c:f>
              <c:strCache>
                <c:ptCount val="1"/>
                <c:pt idx="0">
                  <c:v>佐那河内村介護保険事業特別会計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1.55</c:v>
                </c:pt>
                <c:pt idx="2">
                  <c:v>#N/A</c:v>
                </c:pt>
                <c:pt idx="3">
                  <c:v>1.08</c:v>
                </c:pt>
                <c:pt idx="4">
                  <c:v>#N/A</c:v>
                </c:pt>
                <c:pt idx="5">
                  <c:v>1.2</c:v>
                </c:pt>
                <c:pt idx="6">
                  <c:v>#N/A</c:v>
                </c:pt>
                <c:pt idx="7">
                  <c:v>0.97</c:v>
                </c:pt>
                <c:pt idx="8">
                  <c:v>#N/A</c:v>
                </c:pt>
                <c:pt idx="9">
                  <c:v>0.57999999999999996</c:v>
                </c:pt>
              </c:numCache>
            </c:numRef>
          </c:val>
          <c:extLst xmlns:c16r2="http://schemas.microsoft.com/office/drawing/2015/06/chart">
            <c:ext xmlns:c16="http://schemas.microsoft.com/office/drawing/2014/chart" uri="{C3380CC4-5D6E-409C-BE32-E72D297353CC}">
              <c16:uniqueId val="{00000006-8640-4DB9-9A66-BDF0893C8680}"/>
            </c:ext>
          </c:extLst>
        </c:ser>
        <c:ser>
          <c:idx val="7"/>
          <c:order val="7"/>
          <c:tx>
            <c:strRef>
              <c:f>データシート!$A$34</c:f>
              <c:strCache>
                <c:ptCount val="1"/>
                <c:pt idx="0">
                  <c:v>佐那河内村宅地造成事業特別会計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1.2</c:v>
                </c:pt>
                <c:pt idx="4">
                  <c:v>#N/A</c:v>
                </c:pt>
                <c:pt idx="5">
                  <c:v>1.84</c:v>
                </c:pt>
                <c:pt idx="6">
                  <c:v>#N/A</c:v>
                </c:pt>
                <c:pt idx="7">
                  <c:v>2.08</c:v>
                </c:pt>
                <c:pt idx="8">
                  <c:v>#N/A</c:v>
                </c:pt>
                <c:pt idx="9">
                  <c:v>1</c:v>
                </c:pt>
              </c:numCache>
            </c:numRef>
          </c:val>
          <c:extLst xmlns:c16r2="http://schemas.microsoft.com/office/drawing/2015/06/chart">
            <c:ext xmlns:c16="http://schemas.microsoft.com/office/drawing/2014/chart" uri="{C3380CC4-5D6E-409C-BE32-E72D297353CC}">
              <c16:uniqueId val="{00000007-8640-4DB9-9A66-BDF0893C8680}"/>
            </c:ext>
          </c:extLst>
        </c:ser>
        <c:ser>
          <c:idx val="8"/>
          <c:order val="8"/>
          <c:tx>
            <c:strRef>
              <c:f>データシート!$A$35</c:f>
              <c:strCache>
                <c:ptCount val="1"/>
                <c:pt idx="0">
                  <c:v>佐那河内村国民健康保険事業特別会計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2.35</c:v>
                </c:pt>
                <c:pt idx="2">
                  <c:v>#N/A</c:v>
                </c:pt>
                <c:pt idx="3">
                  <c:v>2.64</c:v>
                </c:pt>
                <c:pt idx="4">
                  <c:v>#N/A</c:v>
                </c:pt>
                <c:pt idx="5">
                  <c:v>2.38</c:v>
                </c:pt>
                <c:pt idx="6">
                  <c:v>#N/A</c:v>
                </c:pt>
                <c:pt idx="7">
                  <c:v>3.02</c:v>
                </c:pt>
                <c:pt idx="8">
                  <c:v>#N/A</c:v>
                </c:pt>
                <c:pt idx="9">
                  <c:v>2.58</c:v>
                </c:pt>
              </c:numCache>
            </c:numRef>
          </c:val>
          <c:extLst xmlns:c16r2="http://schemas.microsoft.com/office/drawing/2015/06/chart">
            <c:ext xmlns:c16="http://schemas.microsoft.com/office/drawing/2014/chart" uri="{C3380CC4-5D6E-409C-BE32-E72D297353CC}">
              <c16:uniqueId val="{00000008-8640-4DB9-9A66-BDF0893C86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4.76</c:v>
                </c:pt>
                <c:pt idx="2">
                  <c:v>#N/A</c:v>
                </c:pt>
                <c:pt idx="3">
                  <c:v>5.25</c:v>
                </c:pt>
                <c:pt idx="4">
                  <c:v>#N/A</c:v>
                </c:pt>
                <c:pt idx="5">
                  <c:v>8.18</c:v>
                </c:pt>
                <c:pt idx="6">
                  <c:v>#N/A</c:v>
                </c:pt>
                <c:pt idx="7">
                  <c:v>8.7100000000000009</c:v>
                </c:pt>
                <c:pt idx="8">
                  <c:v>#N/A</c:v>
                </c:pt>
                <c:pt idx="9">
                  <c:v>5.15</c:v>
                </c:pt>
              </c:numCache>
            </c:numRef>
          </c:val>
          <c:extLst xmlns:c16r2="http://schemas.microsoft.com/office/drawing/2015/06/chart">
            <c:ext xmlns:c16="http://schemas.microsoft.com/office/drawing/2014/chart" uri="{C3380CC4-5D6E-409C-BE32-E72D297353CC}">
              <c16:uniqueId val="{00000009-8640-4DB9-9A66-BDF0893C8680}"/>
            </c:ext>
          </c:extLst>
        </c:ser>
        <c:dLbls>
          <c:showLegendKey val="0"/>
          <c:showVal val="0"/>
          <c:showCatName val="0"/>
          <c:showSerName val="0"/>
          <c:showPercent val="0"/>
          <c:showBubbleSize val="0"/>
        </c:dLbls>
        <c:gapWidth val="150"/>
        <c:overlap val="100"/>
        <c:axId val="414664992"/>
        <c:axId val="414665384"/>
      </c:barChart>
      <c:catAx>
        <c:axId val="41466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665384"/>
        <c:crosses val="autoZero"/>
        <c:auto val="1"/>
        <c:lblAlgn val="ctr"/>
        <c:lblOffset val="100"/>
        <c:tickLblSkip val="1"/>
        <c:tickMarkSkip val="1"/>
        <c:noMultiLvlLbl val="0"/>
      </c:catAx>
      <c:valAx>
        <c:axId val="414665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64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304</c:v>
                </c:pt>
                <c:pt idx="5">
                  <c:v>297</c:v>
                </c:pt>
                <c:pt idx="8">
                  <c:v>282</c:v>
                </c:pt>
                <c:pt idx="11">
                  <c:v>283</c:v>
                </c:pt>
                <c:pt idx="14">
                  <c:v>256</c:v>
                </c:pt>
              </c:numCache>
            </c:numRef>
          </c:val>
          <c:extLst xmlns:c16r2="http://schemas.microsoft.com/office/drawing/2015/06/chart">
            <c:ext xmlns:c16="http://schemas.microsoft.com/office/drawing/2014/chart" uri="{C3380CC4-5D6E-409C-BE32-E72D297353CC}">
              <c16:uniqueId val="{00000000-B323-4D95-A796-0586EE4156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323-4D95-A796-0586EE4156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323-4D95-A796-0586EE4156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3-B323-4D95-A796-0586EE4156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148</c:v>
                </c:pt>
                <c:pt idx="3">
                  <c:v>132</c:v>
                </c:pt>
                <c:pt idx="6">
                  <c:v>140</c:v>
                </c:pt>
                <c:pt idx="9">
                  <c:v>122</c:v>
                </c:pt>
                <c:pt idx="12">
                  <c:v>130</c:v>
                </c:pt>
              </c:numCache>
            </c:numRef>
          </c:val>
          <c:extLst xmlns:c16r2="http://schemas.microsoft.com/office/drawing/2015/06/chart">
            <c:ext xmlns:c16="http://schemas.microsoft.com/office/drawing/2014/chart" uri="{C3380CC4-5D6E-409C-BE32-E72D297353CC}">
              <c16:uniqueId val="{00000004-B323-4D95-A796-0586EE4156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323-4D95-A796-0586EE4156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323-4D95-A796-0586EE4156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c:v>
                </c:pt>
                <c:pt idx="3">
                  <c:v>177</c:v>
                </c:pt>
                <c:pt idx="6">
                  <c:v>164</c:v>
                </c:pt>
                <c:pt idx="9">
                  <c:v>175</c:v>
                </c:pt>
                <c:pt idx="12">
                  <c:v>152</c:v>
                </c:pt>
              </c:numCache>
            </c:numRef>
          </c:val>
          <c:extLst xmlns:c16r2="http://schemas.microsoft.com/office/drawing/2015/06/chart">
            <c:ext xmlns:c16="http://schemas.microsoft.com/office/drawing/2014/chart" uri="{C3380CC4-5D6E-409C-BE32-E72D297353CC}">
              <c16:uniqueId val="{00000007-B323-4D95-A796-0586EE4156A5}"/>
            </c:ext>
          </c:extLst>
        </c:ser>
        <c:dLbls>
          <c:showLegendKey val="0"/>
          <c:showVal val="0"/>
          <c:showCatName val="0"/>
          <c:showSerName val="0"/>
          <c:showPercent val="0"/>
          <c:showBubbleSize val="0"/>
        </c:dLbls>
        <c:gapWidth val="100"/>
        <c:overlap val="100"/>
        <c:axId val="414660288"/>
        <c:axId val="414665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c:v>
                </c:pt>
                <c:pt idx="2">
                  <c:v>#N/A</c:v>
                </c:pt>
                <c:pt idx="3">
                  <c:v>#N/A</c:v>
                </c:pt>
                <c:pt idx="4">
                  <c:v>13</c:v>
                </c:pt>
                <c:pt idx="5">
                  <c:v>#N/A</c:v>
                </c:pt>
                <c:pt idx="6">
                  <c:v>#N/A</c:v>
                </c:pt>
                <c:pt idx="7">
                  <c:v>23</c:v>
                </c:pt>
                <c:pt idx="8">
                  <c:v>#N/A</c:v>
                </c:pt>
                <c:pt idx="9">
                  <c:v>#N/A</c:v>
                </c:pt>
                <c:pt idx="10">
                  <c:v>15</c:v>
                </c:pt>
                <c:pt idx="11">
                  <c:v>#N/A</c:v>
                </c:pt>
                <c:pt idx="12">
                  <c:v>#N/A</c:v>
                </c:pt>
                <c:pt idx="13">
                  <c:v>26</c:v>
                </c:pt>
                <c:pt idx="14">
                  <c:v>#N/A</c:v>
                </c:pt>
              </c:numCache>
            </c:numRef>
          </c:val>
          <c:smooth val="0"/>
          <c:extLst xmlns:c16r2="http://schemas.microsoft.com/office/drawing/2015/06/chart">
            <c:ext xmlns:c16="http://schemas.microsoft.com/office/drawing/2014/chart" uri="{C3380CC4-5D6E-409C-BE32-E72D297353CC}">
              <c16:uniqueId val="{00000008-B323-4D95-A796-0586EE4156A5}"/>
            </c:ext>
          </c:extLst>
        </c:ser>
        <c:dLbls>
          <c:showLegendKey val="0"/>
          <c:showVal val="0"/>
          <c:showCatName val="0"/>
          <c:showSerName val="0"/>
          <c:showPercent val="0"/>
          <c:showBubbleSize val="0"/>
        </c:dLbls>
        <c:marker val="1"/>
        <c:smooth val="0"/>
        <c:axId val="414660288"/>
        <c:axId val="414665776"/>
      </c:lineChart>
      <c:catAx>
        <c:axId val="41466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665776"/>
        <c:crosses val="autoZero"/>
        <c:auto val="1"/>
        <c:lblAlgn val="ctr"/>
        <c:lblOffset val="100"/>
        <c:tickLblSkip val="1"/>
        <c:tickMarkSkip val="1"/>
        <c:noMultiLvlLbl val="0"/>
      </c:catAx>
      <c:valAx>
        <c:axId val="41466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6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2372</c:v>
                </c:pt>
                <c:pt idx="5">
                  <c:v>2559</c:v>
                </c:pt>
                <c:pt idx="8">
                  <c:v>2553</c:v>
                </c:pt>
                <c:pt idx="11">
                  <c:v>2545</c:v>
                </c:pt>
                <c:pt idx="14">
                  <c:v>2412</c:v>
                </c:pt>
              </c:numCache>
            </c:numRef>
          </c:val>
          <c:extLst xmlns:c16r2="http://schemas.microsoft.com/office/drawing/2015/06/chart">
            <c:ext xmlns:c16="http://schemas.microsoft.com/office/drawing/2014/chart" uri="{C3380CC4-5D6E-409C-BE32-E72D297353CC}">
              <c16:uniqueId val="{00000000-B078-47B9-B67D-15C07AF9E6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078-47B9-B67D-15C07AF9E6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4051</c:v>
                </c:pt>
                <c:pt idx="5">
                  <c:v>3803</c:v>
                </c:pt>
                <c:pt idx="8">
                  <c:v>4019</c:v>
                </c:pt>
                <c:pt idx="11">
                  <c:v>3611</c:v>
                </c:pt>
                <c:pt idx="14">
                  <c:v>3756</c:v>
                </c:pt>
              </c:numCache>
            </c:numRef>
          </c:val>
          <c:extLst xmlns:c16r2="http://schemas.microsoft.com/office/drawing/2015/06/chart">
            <c:ext xmlns:c16="http://schemas.microsoft.com/office/drawing/2014/chart" uri="{C3380CC4-5D6E-409C-BE32-E72D297353CC}">
              <c16:uniqueId val="{00000002-B078-47B9-B67D-15C07AF9E6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78-47B9-B67D-15C07AF9E6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78-47B9-B67D-15C07AF9E6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78-47B9-B67D-15C07AF9E6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268</c:v>
                </c:pt>
                <c:pt idx="3">
                  <c:v>246</c:v>
                </c:pt>
                <c:pt idx="6">
                  <c:v>248</c:v>
                </c:pt>
                <c:pt idx="9">
                  <c:v>236</c:v>
                </c:pt>
                <c:pt idx="12">
                  <c:v>262</c:v>
                </c:pt>
              </c:numCache>
            </c:numRef>
          </c:val>
          <c:extLst xmlns:c16r2="http://schemas.microsoft.com/office/drawing/2015/06/chart">
            <c:ext xmlns:c16="http://schemas.microsoft.com/office/drawing/2014/chart" uri="{C3380CC4-5D6E-409C-BE32-E72D297353CC}">
              <c16:uniqueId val="{00000006-B078-47B9-B67D-15C07AF9E6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7-B078-47B9-B67D-15C07AF9E6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996</c:v>
                </c:pt>
                <c:pt idx="3">
                  <c:v>952</c:v>
                </c:pt>
                <c:pt idx="6">
                  <c:v>867</c:v>
                </c:pt>
                <c:pt idx="9">
                  <c:v>731</c:v>
                </c:pt>
                <c:pt idx="12">
                  <c:v>729</c:v>
                </c:pt>
              </c:numCache>
            </c:numRef>
          </c:val>
          <c:extLst xmlns:c16r2="http://schemas.microsoft.com/office/drawing/2015/06/chart">
            <c:ext xmlns:c16="http://schemas.microsoft.com/office/drawing/2014/chart" uri="{C3380CC4-5D6E-409C-BE32-E72D297353CC}">
              <c16:uniqueId val="{00000008-B078-47B9-B67D-15C07AF9E6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078-47B9-B67D-15C07AF9E6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1384</c:v>
                </c:pt>
                <c:pt idx="3">
                  <c:v>1688</c:v>
                </c:pt>
                <c:pt idx="6">
                  <c:v>2180</c:v>
                </c:pt>
                <c:pt idx="9">
                  <c:v>1513</c:v>
                </c:pt>
                <c:pt idx="12">
                  <c:v>1405</c:v>
                </c:pt>
              </c:numCache>
            </c:numRef>
          </c:val>
          <c:extLst xmlns:c16r2="http://schemas.microsoft.com/office/drawing/2015/06/chart">
            <c:ext xmlns:c16="http://schemas.microsoft.com/office/drawing/2014/chart" uri="{C3380CC4-5D6E-409C-BE32-E72D297353CC}">
              <c16:uniqueId val="{0000000A-B078-47B9-B67D-15C07AF9E61E}"/>
            </c:ext>
          </c:extLst>
        </c:ser>
        <c:dLbls>
          <c:showLegendKey val="0"/>
          <c:showVal val="0"/>
          <c:showCatName val="0"/>
          <c:showSerName val="0"/>
          <c:showPercent val="0"/>
          <c:showBubbleSize val="0"/>
        </c:dLbls>
        <c:gapWidth val="100"/>
        <c:overlap val="100"/>
        <c:axId val="424821160"/>
        <c:axId val="424821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078-47B9-B67D-15C07AF9E61E}"/>
            </c:ext>
          </c:extLst>
        </c:ser>
        <c:dLbls>
          <c:showLegendKey val="0"/>
          <c:showVal val="0"/>
          <c:showCatName val="0"/>
          <c:showSerName val="0"/>
          <c:showPercent val="0"/>
          <c:showBubbleSize val="0"/>
        </c:dLbls>
        <c:marker val="1"/>
        <c:smooth val="0"/>
        <c:axId val="424821160"/>
        <c:axId val="424821552"/>
      </c:lineChart>
      <c:catAx>
        <c:axId val="42482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4821552"/>
        <c:crosses val="autoZero"/>
        <c:auto val="1"/>
        <c:lblAlgn val="ctr"/>
        <c:lblOffset val="100"/>
        <c:tickLblSkip val="1"/>
        <c:tickMarkSkip val="1"/>
        <c:noMultiLvlLbl val="0"/>
      </c:catAx>
      <c:valAx>
        <c:axId val="42482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82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1407</c:v>
                </c:pt>
                <c:pt idx="1">
                  <c:v>1408</c:v>
                </c:pt>
                <c:pt idx="2">
                  <c:v>1408</c:v>
                </c:pt>
              </c:numCache>
            </c:numRef>
          </c:val>
          <c:extLst xmlns:c16r2="http://schemas.microsoft.com/office/drawing/2015/06/chart">
            <c:ext xmlns:c16="http://schemas.microsoft.com/office/drawing/2014/chart" uri="{C3380CC4-5D6E-409C-BE32-E72D297353CC}">
              <c16:uniqueId val="{00000000-9E38-4B42-BB13-238F19C942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1286</c:v>
                </c:pt>
                <c:pt idx="1">
                  <c:v>844</c:v>
                </c:pt>
                <c:pt idx="2">
                  <c:v>941</c:v>
                </c:pt>
              </c:numCache>
            </c:numRef>
          </c:val>
          <c:extLst xmlns:c16r2="http://schemas.microsoft.com/office/drawing/2015/06/chart">
            <c:ext xmlns:c16="http://schemas.microsoft.com/office/drawing/2014/chart" uri="{C3380CC4-5D6E-409C-BE32-E72D297353CC}">
              <c16:uniqueId val="{00000001-9E38-4B42-BB13-238F19C942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1047</c:v>
                </c:pt>
                <c:pt idx="1">
                  <c:v>1092</c:v>
                </c:pt>
                <c:pt idx="2">
                  <c:v>1138</c:v>
                </c:pt>
              </c:numCache>
            </c:numRef>
          </c:val>
          <c:extLst xmlns:c16r2="http://schemas.microsoft.com/office/drawing/2015/06/chart">
            <c:ext xmlns:c16="http://schemas.microsoft.com/office/drawing/2014/chart" uri="{C3380CC4-5D6E-409C-BE32-E72D297353CC}">
              <c16:uniqueId val="{00000002-9E38-4B42-BB13-238F19C942A5}"/>
            </c:ext>
          </c:extLst>
        </c:ser>
        <c:dLbls>
          <c:showLegendKey val="0"/>
          <c:showVal val="0"/>
          <c:showCatName val="0"/>
          <c:showSerName val="0"/>
          <c:showPercent val="0"/>
          <c:showBubbleSize val="0"/>
        </c:dLbls>
        <c:gapWidth val="120"/>
        <c:overlap val="100"/>
        <c:axId val="424826648"/>
        <c:axId val="424821944"/>
      </c:barChart>
      <c:catAx>
        <c:axId val="42482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4821944"/>
        <c:crosses val="autoZero"/>
        <c:auto val="1"/>
        <c:lblAlgn val="ctr"/>
        <c:lblOffset val="100"/>
        <c:tickLblSkip val="1"/>
        <c:tickMarkSkip val="1"/>
        <c:noMultiLvlLbl val="0"/>
      </c:catAx>
      <c:valAx>
        <c:axId val="424821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482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11-4BE7-8628-1FBE74998F88}"/>
                </c:ext>
                <c:ext xmlns:c15="http://schemas.microsoft.com/office/drawing/2012/chart" uri="{CE6537A1-D6FC-4f65-9D91-7224C49458BB}">
                  <c15:dlblFieldTable>
                    <c15:dlblFTEntry>
                      <c15:txfldGUID>{4A9BDD15-B721-4ADE-94FE-4D56C3E20205}</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11-4BE7-8628-1FBE74998F88}"/>
                </c:ext>
                <c:ext xmlns:c15="http://schemas.microsoft.com/office/drawing/2012/chart" uri="{CE6537A1-D6FC-4f65-9D91-7224C49458BB}">
                  <c15:dlblFieldTable>
                    <c15:dlblFTEntry>
                      <c15:txfldGUID>{E57FF4B4-4EC5-4ACA-BAF7-968B8CB5FDE6}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11-4BE7-8628-1FBE74998F88}"/>
                </c:ext>
                <c:ext xmlns:c15="http://schemas.microsoft.com/office/drawing/2012/chart" uri="{CE6537A1-D6FC-4f65-9D91-7224C49458BB}">
                  <c15:dlblFieldTable>
                    <c15:dlblFTEntry>
                      <c15:txfldGUID>{FA0ABEED-87FE-4F91-9BFD-4A1715685FB4}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11-4BE7-8628-1FBE74998F88}"/>
                </c:ext>
                <c:ext xmlns:c15="http://schemas.microsoft.com/office/drawing/2012/chart" uri="{CE6537A1-D6FC-4f65-9D91-7224C49458BB}">
                  <c15:dlblFieldTable>
                    <c15:dlblFTEntry>
                      <c15:txfldGUID>{61F5EE24-451D-426E-9AA6-640357B6EBD9}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11-4BE7-8628-1FBE74998F88}"/>
                </c:ext>
                <c:ext xmlns:c15="http://schemas.microsoft.com/office/drawing/2012/chart" uri="{CE6537A1-D6FC-4f65-9D91-7224C49458BB}">
                  <c15:dlblFieldTable>
                    <c15:dlblFTEntry>
                      <c15:txfldGUID>{B3EAA3CE-6D13-423C-A91D-3837B26AF53D}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11-4BE7-8628-1FBE74998F88}"/>
                </c:ext>
                <c:ext xmlns:c15="http://schemas.microsoft.com/office/drawing/2012/chart" uri="{CE6537A1-D6FC-4f65-9D91-7224C49458BB}">
                  <c15:dlblFieldTable>
                    <c15:dlblFTEntry>
                      <c15:txfldGUID>{4675F57D-BCBA-4267-9D74-DB53F318496C}</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11-4BE7-8628-1FBE74998F88}"/>
                </c:ext>
                <c:ext xmlns:c15="http://schemas.microsoft.com/office/drawing/2012/chart" uri="{CE6537A1-D6FC-4f65-9D91-7224C49458BB}">
                  <c15:dlblFieldTable>
                    <c15:dlblFTEntry>
                      <c15:txfldGUID>{D34D646A-291D-4CD1-A0D1-96B4392E62F6}</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11-4BE7-8628-1FBE74998F88}"/>
                </c:ext>
                <c:ext xmlns:c15="http://schemas.microsoft.com/office/drawing/2012/chart" uri="{CE6537A1-D6FC-4f65-9D91-7224C49458BB}">
                  <c15:dlblFieldTable>
                    <c15:dlblFTEntry>
                      <c15:txfldGUID>{94FDD53B-41FB-458E-95FD-9C06649E8508}</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11-4BE7-8628-1FBE74998F88}"/>
                </c:ext>
                <c:ext xmlns:c15="http://schemas.microsoft.com/office/drawing/2012/chart" uri="{CE6537A1-D6FC-4f65-9D91-7224C49458BB}">
                  <c15:dlblFieldTable>
                    <c15:dlblFTEntry>
                      <c15:txfldGUID>{50141520-55A0-462C-9D18-2807886B0468}</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50.9</c:v>
                </c:pt>
                <c:pt idx="16">
                  <c:v>46.2</c:v>
                </c:pt>
                <c:pt idx="24">
                  <c:v>46.9</c:v>
                </c:pt>
                <c:pt idx="32">
                  <c:v>48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F11-4BE7-8628-1FBE74998F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11-4BE7-8628-1FBE74998F88}"/>
                </c:ext>
                <c:ext xmlns:c15="http://schemas.microsoft.com/office/drawing/2012/chart" uri="{CE6537A1-D6FC-4f65-9D91-7224C49458BB}">
                  <c15:layout/>
                  <c15:dlblFieldTable>
                    <c15:dlblFTEntry>
                      <c15:txfldGUID>{7CE145D9-C117-4C4E-B3A9-36D1FE27D2DD}</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11-4BE7-8628-1FBE74998F88}"/>
                </c:ext>
                <c:ext xmlns:c15="http://schemas.microsoft.com/office/drawing/2012/chart" uri="{CE6537A1-D6FC-4f65-9D91-7224C49458BB}">
                  <c15:dlblFieldTable>
                    <c15:dlblFTEntry>
                      <c15:txfldGUID>{825DC97B-97E2-4A2D-9E0A-19E7C907ED4D}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11-4BE7-8628-1FBE74998F88}"/>
                </c:ext>
                <c:ext xmlns:c15="http://schemas.microsoft.com/office/drawing/2012/chart" uri="{CE6537A1-D6FC-4f65-9D91-7224C49458BB}">
                  <c15:dlblFieldTable>
                    <c15:dlblFTEntry>
                      <c15:txfldGUID>{DA71C4F3-8635-4C9D-8B82-0C9FBC62C38E}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11-4BE7-8628-1FBE74998F88}"/>
                </c:ext>
                <c:ext xmlns:c15="http://schemas.microsoft.com/office/drawing/2012/chart" uri="{CE6537A1-D6FC-4f65-9D91-7224C49458BB}">
                  <c15:dlblFieldTable>
                    <c15:dlblFTEntry>
                      <c15:txfldGUID>{A91D1A5D-1C66-4158-8C36-E8EE96937E5D}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11-4BE7-8628-1FBE74998F88}"/>
                </c:ext>
                <c:ext xmlns:c15="http://schemas.microsoft.com/office/drawing/2012/chart" uri="{CE6537A1-D6FC-4f65-9D91-7224C49458BB}">
                  <c15:dlblFieldTable>
                    <c15:dlblFTEntry>
                      <c15:txfldGUID>{328D7FC2-D354-4376-9FF2-086954683CA7}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11-4BE7-8628-1FBE74998F88}"/>
                </c:ext>
                <c:ext xmlns:c15="http://schemas.microsoft.com/office/drawing/2012/chart" uri="{CE6537A1-D6FC-4f65-9D91-7224C49458BB}">
                  <c15:layout/>
                  <c15:dlblFieldTable>
                    <c15:dlblFTEntry>
                      <c15:txfldGUID>{FF3F049A-B9DF-475A-97AB-5F3400E85BB0}</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11-4BE7-8628-1FBE74998F88}"/>
                </c:ext>
                <c:ext xmlns:c15="http://schemas.microsoft.com/office/drawing/2012/chart" uri="{CE6537A1-D6FC-4f65-9D91-7224C49458BB}">
                  <c15:layout/>
                  <c15:dlblFieldTable>
                    <c15:dlblFTEntry>
                      <c15:txfldGUID>{976CC129-6536-4792-BA36-812B9A3746DC}</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11-4BE7-8628-1FBE74998F88}"/>
                </c:ext>
                <c:ext xmlns:c15="http://schemas.microsoft.com/office/drawing/2012/chart" uri="{CE6537A1-D6FC-4f65-9D91-7224C49458BB}">
                  <c15:layout/>
                  <c15:dlblFieldTable>
                    <c15:dlblFTEntry>
                      <c15:txfldGUID>{44F86DE8-40C6-48CD-8272-F15EFB4FF2FA}</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11-4BE7-8628-1FBE74998F88}"/>
                </c:ext>
                <c:ext xmlns:c15="http://schemas.microsoft.com/office/drawing/2012/chart" uri="{CE6537A1-D6FC-4f65-9D91-7224C49458BB}">
                  <c15:layout/>
                  <c15:dlblFieldTable>
                    <c15:dlblFTEntry>
                      <c15:txfldGUID>{EA8AA1EB-4D10-444B-B0E4-FD1B588A8F19}</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F11-4BE7-8628-1FBE74998F88}"/>
            </c:ext>
          </c:extLst>
        </c:ser>
        <c:dLbls>
          <c:showLegendKey val="0"/>
          <c:showVal val="1"/>
          <c:showCatName val="0"/>
          <c:showSerName val="0"/>
          <c:showPercent val="0"/>
          <c:showBubbleSize val="0"/>
        </c:dLbls>
        <c:axId val="568379672"/>
        <c:axId val="568380064"/>
      </c:scatterChart>
      <c:valAx>
        <c:axId val="568379672"/>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8380064"/>
        <c:crosses val="autoZero"/>
        <c:crossBetween val="midCat"/>
      </c:valAx>
      <c:valAx>
        <c:axId val="56838006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68379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C5-42D0-A65A-88C1CA66F0D6}"/>
                </c:ext>
                <c:ext xmlns:c15="http://schemas.microsoft.com/office/drawing/2012/chart" uri="{CE6537A1-D6FC-4f65-9D91-7224C49458BB}">
                  <c15:dlblFieldTable>
                    <c15:dlblFTEntry>
                      <c15:txfldGUID>{52A78E69-4293-42D6-A60C-DBB28D9AAA0E}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C5-42D0-A65A-88C1CA66F0D6}"/>
                </c:ext>
                <c:ext xmlns:c15="http://schemas.microsoft.com/office/drawing/2012/chart" uri="{CE6537A1-D6FC-4f65-9D91-7224C49458BB}">
                  <c15:dlblFieldTable>
                    <c15:dlblFTEntry>
                      <c15:txfldGUID>{A70C2985-EE4A-4550-8571-7767E0386D9B}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CC5-42D0-A65A-88C1CA66F0D6}"/>
                </c:ext>
                <c:ext xmlns:c15="http://schemas.microsoft.com/office/drawing/2012/chart" uri="{CE6537A1-D6FC-4f65-9D91-7224C49458BB}">
                  <c15:dlblFieldTable>
                    <c15:dlblFTEntry>
                      <c15:txfldGUID>{6F0643D4-F87B-48F9-81D9-D95F3B8FD925}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C5-42D0-A65A-88C1CA66F0D6}"/>
                </c:ext>
                <c:ext xmlns:c15="http://schemas.microsoft.com/office/drawing/2012/chart" uri="{CE6537A1-D6FC-4f65-9D91-7224C49458BB}">
                  <c15:dlblFieldTable>
                    <c15:dlblFTEntry>
                      <c15:txfldGUID>{9AC69AD3-67A0-427C-953E-592ACE18C9C3}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C5-42D0-A65A-88C1CA66F0D6}"/>
                </c:ext>
                <c:ext xmlns:c15="http://schemas.microsoft.com/office/drawing/2012/chart" uri="{CE6537A1-D6FC-4f65-9D91-7224C49458BB}">
                  <c15:dlblFieldTable>
                    <c15:dlblFTEntry>
                      <c15:txfldGUID>{CC3CF088-F10B-40C7-AFED-92070B9525EC}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C5-42D0-A65A-88C1CA66F0D6}"/>
                </c:ext>
                <c:ext xmlns:c15="http://schemas.microsoft.com/office/drawing/2012/chart" uri="{CE6537A1-D6FC-4f65-9D91-7224C49458BB}">
                  <c15:dlblFieldTable>
                    <c15:dlblFTEntry>
                      <c15:txfldGUID>{28D9F5BD-3328-4777-B2A6-DF4B0E31FC3E}</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C5-42D0-A65A-88C1CA66F0D6}"/>
                </c:ext>
                <c:ext xmlns:c15="http://schemas.microsoft.com/office/drawing/2012/chart" uri="{CE6537A1-D6FC-4f65-9D91-7224C49458BB}">
                  <c15:dlblFieldTable>
                    <c15:dlblFTEntry>
                      <c15:txfldGUID>{ACD75070-7A50-4F54-BE55-E03837A84ED3}</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CC5-42D0-A65A-88C1CA66F0D6}"/>
                </c:ext>
                <c:ext xmlns:c15="http://schemas.microsoft.com/office/drawing/2012/chart" uri="{CE6537A1-D6FC-4f65-9D91-7224C49458BB}">
                  <c15:dlblFieldTable>
                    <c15:dlblFTEntry>
                      <c15:txfldGUID>{F86CBFD8-EFF6-4145-974A-104996EF2704}</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C5-42D0-A65A-88C1CA66F0D6}"/>
                </c:ext>
                <c:ext xmlns:c15="http://schemas.microsoft.com/office/drawing/2012/chart" uri="{CE6537A1-D6FC-4f65-9D91-7224C49458BB}">
                  <c15:dlblFieldTable>
                    <c15:dlblFTEntry>
                      <c15:txfldGUID>{50FF2682-F29C-46C2-BB42-E02B26353E47}</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1</c:v>
                </c:pt>
                <c:pt idx="16">
                  <c:v>1.8</c:v>
                </c:pt>
                <c:pt idx="24">
                  <c:v>1.5</c:v>
                </c:pt>
                <c:pt idx="32">
                  <c:v>1.5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CC5-42D0-A65A-88C1CA66F0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CC5-42D0-A65A-88C1CA66F0D6}"/>
                </c:ext>
                <c:ext xmlns:c15="http://schemas.microsoft.com/office/drawing/2012/chart" uri="{CE6537A1-D6FC-4f65-9D91-7224C49458BB}">
                  <c15:dlblFieldTable>
                    <c15:dlblFTEntry>
                      <c15:txfldGUID>{3A760B2B-0162-4CF4-8310-791C4C19DCB8}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CC5-42D0-A65A-88C1CA66F0D6}"/>
                </c:ext>
                <c:ext xmlns:c15="http://schemas.microsoft.com/office/drawing/2012/chart" uri="{CE6537A1-D6FC-4f65-9D91-7224C49458BB}">
                  <c15:dlblFieldTable>
                    <c15:dlblFTEntry>
                      <c15:txfldGUID>{A05D5C47-1022-4A41-97E8-3262E9A9C2BA}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CC5-42D0-A65A-88C1CA66F0D6}"/>
                </c:ext>
                <c:ext xmlns:c15="http://schemas.microsoft.com/office/drawing/2012/chart" uri="{CE6537A1-D6FC-4f65-9D91-7224C49458BB}">
                  <c15:dlblFieldTable>
                    <c15:dlblFTEntry>
                      <c15:txfldGUID>{9F65C8DA-AB01-443A-9771-74F65373E240}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CC5-42D0-A65A-88C1CA66F0D6}"/>
                </c:ext>
                <c:ext xmlns:c15="http://schemas.microsoft.com/office/drawing/2012/chart" uri="{CE6537A1-D6FC-4f65-9D91-7224C49458BB}">
                  <c15:dlblFieldTable>
                    <c15:dlblFTEntry>
                      <c15:txfldGUID>{73BEEE70-CDEE-48EF-AB58-32769433CE40}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CC5-42D0-A65A-88C1CA66F0D6}"/>
                </c:ext>
                <c:ext xmlns:c15="http://schemas.microsoft.com/office/drawing/2012/chart" uri="{CE6537A1-D6FC-4f65-9D91-7224C49458BB}">
                  <c15:dlblFieldTable>
                    <c15:dlblFTEntry>
                      <c15:txfldGUID>{995D304E-255E-417B-8926-9FA0B01E4B6D}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CC5-42D0-A65A-88C1CA66F0D6}"/>
                </c:ext>
                <c:ext xmlns:c15="http://schemas.microsoft.com/office/drawing/2012/chart" uri="{CE6537A1-D6FC-4f65-9D91-7224C49458BB}">
                  <c15:dlblFieldTable>
                    <c15:dlblFTEntry>
                      <c15:txfldGUID>{1381A4F5-ACCA-469E-825E-3D6FD61B46C5}</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CC5-42D0-A65A-88C1CA66F0D6}"/>
                </c:ext>
                <c:ext xmlns:c15="http://schemas.microsoft.com/office/drawing/2012/chart" uri="{CE6537A1-D6FC-4f65-9D91-7224C49458BB}">
                  <c15:dlblFieldTable>
                    <c15:dlblFTEntry>
                      <c15:txfldGUID>{66F1D315-6D04-491D-84F4-9FC382A422E2}</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CC5-42D0-A65A-88C1CA66F0D6}"/>
                </c:ext>
                <c:ext xmlns:c15="http://schemas.microsoft.com/office/drawing/2012/chart" uri="{CE6537A1-D6FC-4f65-9D91-7224C49458BB}">
                  <c15:dlblFieldTable>
                    <c15:dlblFTEntry>
                      <c15:txfldGUID>{5DCB69FD-B844-49FA-AA2B-3CF0AA7F6C84}</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CC5-42D0-A65A-88C1CA66F0D6}"/>
                </c:ext>
                <c:ext xmlns:c15="http://schemas.microsoft.com/office/drawing/2012/chart" uri="{CE6537A1-D6FC-4f65-9D91-7224C49458BB}">
                  <c15:dlblFieldTable>
                    <c15:dlblFTEntry>
                      <c15:txfldGUID>{DA277AEE-9649-451E-B778-C0EDBC72FED4}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CC5-42D0-A65A-88C1CA66F0D6}"/>
            </c:ext>
          </c:extLst>
        </c:ser>
        <c:dLbls>
          <c:showLegendKey val="0"/>
          <c:showVal val="1"/>
          <c:showCatName val="0"/>
          <c:showSerName val="0"/>
          <c:showPercent val="0"/>
          <c:showBubbleSize val="0"/>
        </c:dLbls>
        <c:axId val="568381240"/>
        <c:axId val="568376928"/>
      </c:scatterChart>
      <c:valAx>
        <c:axId val="568381240"/>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8376928"/>
        <c:crosses val="autoZero"/>
        <c:crossBetween val="midCat"/>
      </c:valAx>
      <c:valAx>
        <c:axId val="56837692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68381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元利償還金及び現在高は減少しているが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公営企業債の元利償還金に対する繰入金が増加しているとはいえ、実質公債比率は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健全な範囲で保たれている。</a:t>
          </a:r>
          <a:r>
            <a:rPr kumimoji="1" lang="ja-JP" altLang="en-US" sz="1100">
              <a:solidFill>
                <a:schemeClr val="dk1"/>
              </a:solidFill>
              <a:effectLst/>
              <a:latin typeface="+mn-lt"/>
              <a:ea typeface="+mn-ea"/>
              <a:cs typeface="+mn-cs"/>
            </a:rPr>
            <a:t>今後も地方債の計画的な運用に努める。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減債基金残高のうち、実質公債費比率の算定に用いる満期一括償還地方債の償還の財源としての積立額はありません。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庁舎改築事業</a:t>
          </a:r>
          <a:r>
            <a:rPr kumimoji="1" lang="ja-JP" altLang="en-US" sz="1100">
              <a:solidFill>
                <a:schemeClr val="dk1"/>
              </a:solidFill>
              <a:effectLst/>
              <a:latin typeface="+mn-lt"/>
              <a:ea typeface="+mn-ea"/>
              <a:cs typeface="+mn-cs"/>
            </a:rPr>
            <a:t>における一部工事</a:t>
          </a:r>
          <a:r>
            <a:rPr kumimoji="1" lang="ja-JP" altLang="ja-JP" sz="1100">
              <a:solidFill>
                <a:schemeClr val="dk1"/>
              </a:solidFill>
              <a:effectLst/>
              <a:latin typeface="+mn-lt"/>
              <a:ea typeface="+mn-ea"/>
              <a:cs typeface="+mn-cs"/>
            </a:rPr>
            <a:t>の繰上償還により減少、充当可能基金は</a:t>
          </a:r>
          <a:r>
            <a:rPr kumimoji="1" lang="ja-JP" altLang="en-US" sz="1100">
              <a:solidFill>
                <a:schemeClr val="dk1"/>
              </a:solidFill>
              <a:effectLst/>
              <a:latin typeface="+mn-lt"/>
              <a:ea typeface="+mn-ea"/>
              <a:cs typeface="+mn-cs"/>
            </a:rPr>
            <a:t>横ばいとなっており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大きな変動なく</a:t>
          </a:r>
          <a:r>
            <a:rPr kumimoji="1" lang="ja-JP" altLang="ja-JP" sz="1100">
              <a:solidFill>
                <a:schemeClr val="dk1"/>
              </a:solidFill>
              <a:effectLst/>
              <a:latin typeface="+mn-lt"/>
              <a:ea typeface="+mn-ea"/>
              <a:cs typeface="+mn-cs"/>
            </a:rPr>
            <a:t>健全に保たれている。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徳島県佐那河内村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増減要因として、減債基金積立金に決算余剰金を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百万円積み立てたことによる増に対して、新庁舎外構工事及び臨時財政対策債の繰上償還による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百万円の取崩しによる減。その他、ふるさと納税に係る応援基金積立金が増加要因となっている。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中期的には、預金収入を財源とした積立金が減少する見込みのため取崩予定の無い基金を検討し、国債等の運用を進める。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・公共施設等総合管理基金：長寿命化のための保全や、施設総量縮減のための建物の統廃合、除却等を推進するため。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・応援基金：ふるさと佐那河内をこよなく愛し、佐那河内の未来の発展を応援しようとする個人、団体から広く寄附金を募り、寄付者</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からの佐那河内村応援寄附金を積み立てるため。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Web</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サイトを通じて応援基金（ふるさと納税）を募ったことによる積立金と実施事業に対する繰出金の差し引き結果の増。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・長寿命化等改修事業に要する経費の一部として繰り入れる予定である。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・ふるさと納税の健全な発展に向けた制度の見直しに準じ、事業を活用し、継続して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WEB</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サイトでの寄附を募っていく予定である。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預金利子積み当てによる増加。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剰余金の取扱いにおいて決算剰余金の１／２を下らない額を翌翌年度までに積み立て、又は償還期限を繰り上げて行なう地方債の償還の財源に充てなければならないとされており、本村の場合、決算剰余金については減債基金へ優先的に積み立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大規模な施設整備事業等の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地方債の償還において繰上償還を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備えている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そのため、その繰上償還を行っている間は、前年度同様、預金利子分についてのみ積み立てることとしている。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増減要因として、減債基金積立金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増に対して、新庁舎外構工事及び臨時財政対策債の繰上償還による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今後も繰上償還を計画的に実施するために、優先的に積み立てることを予定している。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xmlns="" id="{00000000-0008-0000-0000-00002C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xmlns="" id="{00000000-0008-0000-0000-00002D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当村の有形固定資産減価償却率は、類似団体よりも低い水準にある。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橋梁工事を主としたインフラ資産での資産取得が多かったものの、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既存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資産の減価償却額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取得価格を上回ったため、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現時点では、類似団体、全国平均と比較をしても良い水準となっている。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a:solidFill>
                <a:sysClr val="windowText" lastClr="000000"/>
              </a:solidFill>
              <a:latin typeface="ＭＳ Ｐゴシック" panose="020B0600070205080204" pitchFamily="50" charset="-128"/>
              <a:ea typeface="ＭＳ Ｐゴシック" panose="020B0600070205080204" pitchFamily="50" charset="-128"/>
            </a:rPr>
            <a:t>引き続き、公共施設等個別施設計画および公共施設等総合管理計画に則り、公共施設のマネジメントを着実に推進し、計画的な予防保全の充実を図る。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00000000-0008-0000-00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xmlns="" id="{00000000-0008-0000-0000-00004A000000}"/>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xmlns="" id="{00000000-0008-0000-0000-00004C000000}"/>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xmlns="" id="{00000000-0008-0000-0000-00004D000000}"/>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xmlns="" id="{00000000-0008-0000-0000-00004E000000}"/>
            </a:ext>
          </a:extLst>
        </xdr:cNvPr>
        <xdr:cNvSpPr txBox="1"/>
      </xdr:nvSpPr>
      <xdr:spPr>
        <a:xfrm>
          <a:off x="4813300" y="5100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xmlns="" id="{00000000-0008-0000-0000-000050000000}"/>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xmlns="" id="{00000000-0008-0000-0000-000052000000}"/>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xmlns="" id="{00000000-0008-0000-0000-000053000000}"/>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106045</xdr:rowOff>
    </xdr:from>
    <xdr:to>
      <xdr:col>23</xdr:col>
      <xdr:colOff>136525</xdr:colOff>
      <xdr:row>28</xdr:row>
      <xdr:rowOff>36195</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47117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128922</xdr:rowOff>
    </xdr:from>
    <xdr:ext cx="405111" cy="259045"/>
    <xdr:sp macro="" textlink="">
      <xdr:nvSpPr>
        <xdr:cNvPr id="90" name="有形固定資産減価償却率該当値テキスト">
          <a:extLst>
            <a:ext uri="{FF2B5EF4-FFF2-40B4-BE49-F238E27FC236}">
              <a16:creationId xmlns:a16="http://schemas.microsoft.com/office/drawing/2014/main" xmlns="" id="{00000000-0008-0000-0000-00005A000000}"/>
            </a:ext>
          </a:extLst>
        </xdr:cNvPr>
        <xdr:cNvSpPr txBox="1"/>
      </xdr:nvSpPr>
      <xdr:spPr>
        <a:xfrm>
          <a:off x="4813300" y="45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82296</xdr:rowOff>
    </xdr:from>
    <xdr:to>
      <xdr:col>19</xdr:col>
      <xdr:colOff>187325</xdr:colOff>
      <xdr:row>28</xdr:row>
      <xdr:rowOff>12446</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4000500" y="471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133096</xdr:rowOff>
    </xdr:from>
    <xdr:to>
      <xdr:col>23</xdr:col>
      <xdr:colOff>85725</xdr:colOff>
      <xdr:row>27</xdr:row>
      <xdr:rowOff>156845</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a:off x="4051300" y="4762246"/>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67183</xdr:rowOff>
    </xdr:from>
    <xdr:to>
      <xdr:col>15</xdr:col>
      <xdr:colOff>187325</xdr:colOff>
      <xdr:row>27</xdr:row>
      <xdr:rowOff>168783</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32385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117983</xdr:rowOff>
    </xdr:from>
    <xdr:to>
      <xdr:col>19</xdr:col>
      <xdr:colOff>136525</xdr:colOff>
      <xdr:row>27</xdr:row>
      <xdr:rowOff>133096</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3289300" y="4747133"/>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168656</xdr:rowOff>
    </xdr:from>
    <xdr:to>
      <xdr:col>11</xdr:col>
      <xdr:colOff>187325</xdr:colOff>
      <xdr:row>28</xdr:row>
      <xdr:rowOff>98806</xdr:rowOff>
    </xdr:to>
    <xdr:sp macro="" textlink="">
      <xdr:nvSpPr>
        <xdr:cNvPr id="95" name="楕円 94">
          <a:extLst>
            <a:ext uri="{FF2B5EF4-FFF2-40B4-BE49-F238E27FC236}">
              <a16:creationId xmlns:a16="http://schemas.microsoft.com/office/drawing/2014/main" xmlns="" id="{00000000-0008-0000-0000-00005F000000}"/>
            </a:ext>
          </a:extLst>
        </xdr:cNvPr>
        <xdr:cNvSpPr/>
      </xdr:nvSpPr>
      <xdr:spPr>
        <a:xfrm>
          <a:off x="2476500" y="47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117983</xdr:rowOff>
    </xdr:from>
    <xdr:to>
      <xdr:col>15</xdr:col>
      <xdr:colOff>136525</xdr:colOff>
      <xdr:row>28</xdr:row>
      <xdr:rowOff>48006</xdr:rowOff>
    </xdr:to>
    <xdr:cxnSp macro="">
      <xdr:nvCxnSpPr>
        <xdr:cNvPr id="96" name="直線コネクタ 95">
          <a:extLst>
            <a:ext uri="{FF2B5EF4-FFF2-40B4-BE49-F238E27FC236}">
              <a16:creationId xmlns:a16="http://schemas.microsoft.com/office/drawing/2014/main" xmlns="" id="{00000000-0008-0000-0000-000060000000}"/>
            </a:ext>
          </a:extLst>
        </xdr:cNvPr>
        <xdr:cNvCxnSpPr/>
      </xdr:nvCxnSpPr>
      <xdr:spPr>
        <a:xfrm flipV="1">
          <a:off x="2527300" y="4747133"/>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164338</xdr:rowOff>
    </xdr:from>
    <xdr:to>
      <xdr:col>7</xdr:col>
      <xdr:colOff>187325</xdr:colOff>
      <xdr:row>28</xdr:row>
      <xdr:rowOff>94488</xdr:rowOff>
    </xdr:to>
    <xdr:sp macro="" textlink="">
      <xdr:nvSpPr>
        <xdr:cNvPr id="97" name="楕円 96">
          <a:extLst>
            <a:ext uri="{FF2B5EF4-FFF2-40B4-BE49-F238E27FC236}">
              <a16:creationId xmlns:a16="http://schemas.microsoft.com/office/drawing/2014/main" xmlns="" id="{00000000-0008-0000-0000-000061000000}"/>
            </a:ext>
          </a:extLst>
        </xdr:cNvPr>
        <xdr:cNvSpPr/>
      </xdr:nvSpPr>
      <xdr:spPr>
        <a:xfrm>
          <a:off x="1714500" y="47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43688</xdr:rowOff>
    </xdr:from>
    <xdr:to>
      <xdr:col>11</xdr:col>
      <xdr:colOff>136525</xdr:colOff>
      <xdr:row>28</xdr:row>
      <xdr:rowOff>48006</xdr:rowOff>
    </xdr:to>
    <xdr:cxnSp macro="">
      <xdr:nvCxnSpPr>
        <xdr:cNvPr id="98" name="直線コネクタ 97">
          <a:extLst>
            <a:ext uri="{FF2B5EF4-FFF2-40B4-BE49-F238E27FC236}">
              <a16:creationId xmlns:a16="http://schemas.microsoft.com/office/drawing/2014/main" xmlns="" id="{00000000-0008-0000-0000-000062000000}"/>
            </a:ext>
          </a:extLst>
        </xdr:cNvPr>
        <xdr:cNvCxnSpPr/>
      </xdr:nvCxnSpPr>
      <xdr:spPr>
        <a:xfrm>
          <a:off x="1765300" y="484428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xmlns="" id="{00000000-0008-0000-0000-000063000000}"/>
            </a:ext>
          </a:extLst>
        </xdr:cNvPr>
        <xdr:cNvSpPr txBox="1"/>
      </xdr:nvSpPr>
      <xdr:spPr>
        <a:xfrm>
          <a:off x="38360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xmlns="" id="{00000000-0008-0000-0000-000064000000}"/>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xmlns="" id="{00000000-0008-0000-0000-000065000000}"/>
            </a:ext>
          </a:extLst>
        </xdr:cNvPr>
        <xdr:cNvSpPr txBox="1"/>
      </xdr:nvSpPr>
      <xdr:spPr>
        <a:xfrm>
          <a:off x="23247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xmlns="" id="{00000000-0008-0000-0000-000066000000}"/>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28973</xdr:rowOff>
    </xdr:from>
    <xdr:ext cx="405111" cy="259045"/>
    <xdr:sp macro="" textlink="">
      <xdr:nvSpPr>
        <xdr:cNvPr id="103" name="n_1mainValue有形固定資産減価償却率">
          <a:extLst>
            <a:ext uri="{FF2B5EF4-FFF2-40B4-BE49-F238E27FC236}">
              <a16:creationId xmlns:a16="http://schemas.microsoft.com/office/drawing/2014/main" xmlns="" id="{00000000-0008-0000-0000-000067000000}"/>
            </a:ext>
          </a:extLst>
        </xdr:cNvPr>
        <xdr:cNvSpPr txBox="1"/>
      </xdr:nvSpPr>
      <xdr:spPr>
        <a:xfrm>
          <a:off x="3836044" y="4486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13860</xdr:rowOff>
    </xdr:from>
    <xdr:ext cx="405111" cy="259045"/>
    <xdr:sp macro="" textlink="">
      <xdr:nvSpPr>
        <xdr:cNvPr id="104" name="n_2mainValue有形固定資産減価償却率">
          <a:extLst>
            <a:ext uri="{FF2B5EF4-FFF2-40B4-BE49-F238E27FC236}">
              <a16:creationId xmlns:a16="http://schemas.microsoft.com/office/drawing/2014/main" xmlns="" id="{00000000-0008-0000-0000-000068000000}"/>
            </a:ext>
          </a:extLst>
        </xdr:cNvPr>
        <xdr:cNvSpPr txBox="1"/>
      </xdr:nvSpPr>
      <xdr:spPr>
        <a:xfrm>
          <a:off x="3086744" y="447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115333</xdr:rowOff>
    </xdr:from>
    <xdr:ext cx="405111" cy="259045"/>
    <xdr:sp macro="" textlink="">
      <xdr:nvSpPr>
        <xdr:cNvPr id="105" name="n_3mainValue有形固定資産減価償却率">
          <a:extLst>
            <a:ext uri="{FF2B5EF4-FFF2-40B4-BE49-F238E27FC236}">
              <a16:creationId xmlns:a16="http://schemas.microsoft.com/office/drawing/2014/main" xmlns="" id="{00000000-0008-0000-0000-000069000000}"/>
            </a:ext>
          </a:extLst>
        </xdr:cNvPr>
        <xdr:cNvSpPr txBox="1"/>
      </xdr:nvSpPr>
      <xdr:spPr>
        <a:xfrm>
          <a:off x="2324744" y="457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111015</xdr:rowOff>
    </xdr:from>
    <xdr:ext cx="405111" cy="259045"/>
    <xdr:sp macro="" textlink="">
      <xdr:nvSpPr>
        <xdr:cNvPr id="106" name="n_4mainValue有形固定資産減価償却率">
          <a:extLst>
            <a:ext uri="{FF2B5EF4-FFF2-40B4-BE49-F238E27FC236}">
              <a16:creationId xmlns:a16="http://schemas.microsoft.com/office/drawing/2014/main" xmlns="" id="{00000000-0008-0000-0000-00006A000000}"/>
            </a:ext>
          </a:extLst>
        </xdr:cNvPr>
        <xdr:cNvSpPr txBox="1"/>
      </xdr:nvSpPr>
      <xdr:spPr>
        <a:xfrm>
          <a:off x="1562744" y="456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年度決算において、負債合計金額は約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億円であり、対して業務活動収支は約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起債償還年数をとしては、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年度決算時点の基金残高は約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億円となっている。今後も計画的に起を行っていく。</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年度の地方債償還支出は、地方債発行収入を上回っている。</a:t>
          </a:r>
          <a:r>
            <a:rPr lang="ja-JP" altLang="en-US">
              <a:latin typeface="ＭＳ Ｐゴシック" panose="020B0600070205080204" pitchFamily="50" charset="-128"/>
              <a:ea typeface="ＭＳ Ｐゴシック" panose="020B0600070205080204" pitchFamily="50" charset="-128"/>
            </a:rPr>
            <a:t>今後も、償還計画に基づき、計画的かつ安定的な財政運営に努める。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00000000-0008-0000-0000-000086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xmlns="" id="{00000000-0008-0000-0000-000088000000}"/>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xmlns="" id="{00000000-0008-0000-0000-000089000000}"/>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xmlns="" id="{00000000-0008-0000-0000-00008A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xmlns="" id="{00000000-0008-0000-0000-00008B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xmlns="" id="{00000000-0008-0000-0000-00008C000000}"/>
            </a:ext>
          </a:extLst>
        </xdr:cNvPr>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xmlns="" id="{00000000-0008-0000-0000-00008D000000}"/>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xmlns="" id="{00000000-0008-0000-0000-00008E000000}"/>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xmlns="" id="{00000000-0008-0000-0000-00008F000000}"/>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xmlns="" id="{00000000-0008-0000-0000-000090000000}"/>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xmlns="" id="{00000000-0008-0000-0000-000091000000}"/>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00000000-0008-0000-0000-000092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00000000-0008-0000-0000-000093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0000000-0008-0000-0000-000094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00000000-0008-0000-0000-000095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00000000-0008-0000-0000-000096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xmlns="" id="{00000000-0008-0000-0000-000097000000}"/>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xmlns="" id="{00000000-0008-0000-0000-000098000000}"/>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xmlns="" id="{00000000-0008-0000-0000-000099000000}"/>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xmlns="" id="{00000000-0008-0000-0000-00009A000000}"/>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xmlns="" id="{00000000-0008-0000-0000-00009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xmlns="" id="{00000000-0008-0000-0000-00009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xmlns="" id="{00000000-0008-0000-0000-00009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xmlns="" id="{00000000-0008-0000-0000-00009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xmlns="" id="{00000000-0008-0000-0000-00009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xmlns="" id="{00000000-0008-0000-0000-0000A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xmlns="" id="{00000000-0008-0000-01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xmlns="" id="{00000000-0008-0000-01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xmlns=""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xmlns="" id="{00000000-0008-0000-0100-00003F000000}"/>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xmlns="" id="{00000000-0008-0000-0100-00004400000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131536</xdr:rowOff>
    </xdr:from>
    <xdr:to>
      <xdr:col>24</xdr:col>
      <xdr:colOff>114300</xdr:colOff>
      <xdr:row>37</xdr:row>
      <xdr:rowOff>61686</xdr:rowOff>
    </xdr:to>
    <xdr:sp macro="" textlink="">
      <xdr:nvSpPr>
        <xdr:cNvPr id="74" name="楕円 73">
          <a:extLst>
            <a:ext uri="{FF2B5EF4-FFF2-40B4-BE49-F238E27FC236}">
              <a16:creationId xmlns:a16="http://schemas.microsoft.com/office/drawing/2014/main" xmlns="" id="{00000000-0008-0000-0100-00004A000000}"/>
            </a:ext>
          </a:extLst>
        </xdr:cNvPr>
        <xdr:cNvSpPr/>
      </xdr:nvSpPr>
      <xdr:spPr>
        <a:xfrm>
          <a:off x="45847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154413</xdr:rowOff>
    </xdr:from>
    <xdr:ext cx="405111" cy="259045"/>
    <xdr:sp macro="" textlink="">
      <xdr:nvSpPr>
        <xdr:cNvPr id="75" name="【道路】&#10;有形固定資産減価償却率該当値テキスト">
          <a:extLst>
            <a:ext uri="{FF2B5EF4-FFF2-40B4-BE49-F238E27FC236}">
              <a16:creationId xmlns:a16="http://schemas.microsoft.com/office/drawing/2014/main" xmlns="" id="{00000000-0008-0000-0100-00004B000000}"/>
            </a:ext>
          </a:extLst>
        </xdr:cNvPr>
        <xdr:cNvSpPr txBox="1"/>
      </xdr:nvSpPr>
      <xdr:spPr>
        <a:xfrm>
          <a:off x="467360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110308</xdr:rowOff>
    </xdr:from>
    <xdr:to>
      <xdr:col>20</xdr:col>
      <xdr:colOff>38100</xdr:colOff>
      <xdr:row>37</xdr:row>
      <xdr:rowOff>40458</xdr:rowOff>
    </xdr:to>
    <xdr:sp macro="" textlink="">
      <xdr:nvSpPr>
        <xdr:cNvPr id="76" name="楕円 75">
          <a:extLst>
            <a:ext uri="{FF2B5EF4-FFF2-40B4-BE49-F238E27FC236}">
              <a16:creationId xmlns:a16="http://schemas.microsoft.com/office/drawing/2014/main" xmlns="" id="{00000000-0008-0000-0100-00004C000000}"/>
            </a:ext>
          </a:extLst>
        </xdr:cNvPr>
        <xdr:cNvSpPr/>
      </xdr:nvSpPr>
      <xdr:spPr>
        <a:xfrm>
          <a:off x="3746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161108</xdr:rowOff>
    </xdr:from>
    <xdr:to>
      <xdr:col>24</xdr:col>
      <xdr:colOff>63500</xdr:colOff>
      <xdr:row>37</xdr:row>
      <xdr:rowOff>10886</xdr:rowOff>
    </xdr:to>
    <xdr:cxnSp macro="">
      <xdr:nvCxnSpPr>
        <xdr:cNvPr id="77" name="直線コネクタ 76">
          <a:extLst>
            <a:ext uri="{FF2B5EF4-FFF2-40B4-BE49-F238E27FC236}">
              <a16:creationId xmlns:a16="http://schemas.microsoft.com/office/drawing/2014/main" xmlns="" id="{00000000-0008-0000-0100-00004D000000}"/>
            </a:ext>
          </a:extLst>
        </xdr:cNvPr>
        <xdr:cNvCxnSpPr/>
      </xdr:nvCxnSpPr>
      <xdr:spPr>
        <a:xfrm>
          <a:off x="3797300" y="63333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92347</xdr:rowOff>
    </xdr:from>
    <xdr:to>
      <xdr:col>15</xdr:col>
      <xdr:colOff>101600</xdr:colOff>
      <xdr:row>37</xdr:row>
      <xdr:rowOff>22497</xdr:rowOff>
    </xdr:to>
    <xdr:sp macro="" textlink="">
      <xdr:nvSpPr>
        <xdr:cNvPr id="78" name="楕円 77">
          <a:extLst>
            <a:ext uri="{FF2B5EF4-FFF2-40B4-BE49-F238E27FC236}">
              <a16:creationId xmlns:a16="http://schemas.microsoft.com/office/drawing/2014/main" xmlns="" id="{00000000-0008-0000-0100-00004E000000}"/>
            </a:ext>
          </a:extLst>
        </xdr:cNvPr>
        <xdr:cNvSpPr/>
      </xdr:nvSpPr>
      <xdr:spPr>
        <a:xfrm>
          <a:off x="2857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143147</xdr:rowOff>
    </xdr:from>
    <xdr:to>
      <xdr:col>19</xdr:col>
      <xdr:colOff>177800</xdr:colOff>
      <xdr:row>36</xdr:row>
      <xdr:rowOff>161108</xdr:rowOff>
    </xdr:to>
    <xdr:cxnSp macro="">
      <xdr:nvCxnSpPr>
        <xdr:cNvPr id="79" name="直線コネクタ 78">
          <a:extLst>
            <a:ext uri="{FF2B5EF4-FFF2-40B4-BE49-F238E27FC236}">
              <a16:creationId xmlns:a16="http://schemas.microsoft.com/office/drawing/2014/main" xmlns="" id="{00000000-0008-0000-0100-00004F000000}"/>
            </a:ext>
          </a:extLst>
        </xdr:cNvPr>
        <xdr:cNvCxnSpPr/>
      </xdr:nvCxnSpPr>
      <xdr:spPr>
        <a:xfrm>
          <a:off x="2908300" y="631534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69487</xdr:rowOff>
    </xdr:from>
    <xdr:to>
      <xdr:col>10</xdr:col>
      <xdr:colOff>165100</xdr:colOff>
      <xdr:row>36</xdr:row>
      <xdr:rowOff>171087</xdr:rowOff>
    </xdr:to>
    <xdr:sp macro="" textlink="">
      <xdr:nvSpPr>
        <xdr:cNvPr id="80" name="楕円 79">
          <a:extLst>
            <a:ext uri="{FF2B5EF4-FFF2-40B4-BE49-F238E27FC236}">
              <a16:creationId xmlns:a16="http://schemas.microsoft.com/office/drawing/2014/main" xmlns="" id="{00000000-0008-0000-0100-000050000000}"/>
            </a:ext>
          </a:extLst>
        </xdr:cNvPr>
        <xdr:cNvSpPr/>
      </xdr:nvSpPr>
      <xdr:spPr>
        <a:xfrm>
          <a:off x="1968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120287</xdr:rowOff>
    </xdr:from>
    <xdr:to>
      <xdr:col>15</xdr:col>
      <xdr:colOff>50800</xdr:colOff>
      <xdr:row>36</xdr:row>
      <xdr:rowOff>143147</xdr:rowOff>
    </xdr:to>
    <xdr:cxnSp macro="">
      <xdr:nvCxnSpPr>
        <xdr:cNvPr id="81" name="直線コネクタ 80">
          <a:extLst>
            <a:ext uri="{FF2B5EF4-FFF2-40B4-BE49-F238E27FC236}">
              <a16:creationId xmlns:a16="http://schemas.microsoft.com/office/drawing/2014/main" xmlns="" id="{00000000-0008-0000-0100-000051000000}"/>
            </a:ext>
          </a:extLst>
        </xdr:cNvPr>
        <xdr:cNvCxnSpPr/>
      </xdr:nvCxnSpPr>
      <xdr:spPr>
        <a:xfrm>
          <a:off x="2019300" y="62924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54792</xdr:rowOff>
    </xdr:from>
    <xdr:to>
      <xdr:col>6</xdr:col>
      <xdr:colOff>38100</xdr:colOff>
      <xdr:row>36</xdr:row>
      <xdr:rowOff>156392</xdr:rowOff>
    </xdr:to>
    <xdr:sp macro="" textlink="">
      <xdr:nvSpPr>
        <xdr:cNvPr id="82" name="楕円 81">
          <a:extLst>
            <a:ext uri="{FF2B5EF4-FFF2-40B4-BE49-F238E27FC236}">
              <a16:creationId xmlns:a16="http://schemas.microsoft.com/office/drawing/2014/main" xmlns="" id="{00000000-0008-0000-0100-000052000000}"/>
            </a:ext>
          </a:extLst>
        </xdr:cNvPr>
        <xdr:cNvSpPr/>
      </xdr:nvSpPr>
      <xdr:spPr>
        <a:xfrm>
          <a:off x="1079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105592</xdr:rowOff>
    </xdr:from>
    <xdr:to>
      <xdr:col>10</xdr:col>
      <xdr:colOff>114300</xdr:colOff>
      <xdr:row>36</xdr:row>
      <xdr:rowOff>120287</xdr:rowOff>
    </xdr:to>
    <xdr:cxnSp macro="">
      <xdr:nvCxnSpPr>
        <xdr:cNvPr id="83" name="直線コネクタ 82">
          <a:extLst>
            <a:ext uri="{FF2B5EF4-FFF2-40B4-BE49-F238E27FC236}">
              <a16:creationId xmlns:a16="http://schemas.microsoft.com/office/drawing/2014/main" xmlns="" id="{00000000-0008-0000-0100-000053000000}"/>
            </a:ext>
          </a:extLst>
        </xdr:cNvPr>
        <xdr:cNvCxnSpPr/>
      </xdr:nvCxnSpPr>
      <xdr:spPr>
        <a:xfrm>
          <a:off x="1130300" y="62777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xmlns="" id="{00000000-0008-0000-0100-00005400000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xmlns="" id="{00000000-0008-0000-0100-000055000000}"/>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xmlns="" id="{00000000-0008-0000-0100-000056000000}"/>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xmlns="" id="{00000000-0008-0000-0100-00005700000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56985</xdr:rowOff>
    </xdr:from>
    <xdr:ext cx="405111" cy="259045"/>
    <xdr:sp macro="" textlink="">
      <xdr:nvSpPr>
        <xdr:cNvPr id="88" name="n_1mainValue【道路】&#10;有形固定資産減価償却率">
          <a:extLst>
            <a:ext uri="{FF2B5EF4-FFF2-40B4-BE49-F238E27FC236}">
              <a16:creationId xmlns:a16="http://schemas.microsoft.com/office/drawing/2014/main" xmlns="" id="{00000000-0008-0000-0100-000058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39024</xdr:rowOff>
    </xdr:from>
    <xdr:ext cx="405111" cy="259045"/>
    <xdr:sp macro="" textlink="">
      <xdr:nvSpPr>
        <xdr:cNvPr id="89" name="n_2mainValue【道路】&#10;有形固定資産減価償却率">
          <a:extLst>
            <a:ext uri="{FF2B5EF4-FFF2-40B4-BE49-F238E27FC236}">
              <a16:creationId xmlns:a16="http://schemas.microsoft.com/office/drawing/2014/main" xmlns="" id="{00000000-0008-0000-0100-000059000000}"/>
            </a:ext>
          </a:extLst>
        </xdr:cNvPr>
        <xdr:cNvSpPr txBox="1"/>
      </xdr:nvSpPr>
      <xdr:spPr>
        <a:xfrm>
          <a:off x="2705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16164</xdr:rowOff>
    </xdr:from>
    <xdr:ext cx="405111" cy="259045"/>
    <xdr:sp macro="" textlink="">
      <xdr:nvSpPr>
        <xdr:cNvPr id="90" name="n_3mainValue【道路】&#10;有形固定資産減価償却率">
          <a:extLst>
            <a:ext uri="{FF2B5EF4-FFF2-40B4-BE49-F238E27FC236}">
              <a16:creationId xmlns:a16="http://schemas.microsoft.com/office/drawing/2014/main" xmlns="" id="{00000000-0008-0000-0100-00005A000000}"/>
            </a:ext>
          </a:extLst>
        </xdr:cNvPr>
        <xdr:cNvSpPr txBox="1"/>
      </xdr:nvSpPr>
      <xdr:spPr>
        <a:xfrm>
          <a:off x="1816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91" name="n_4mainValue【道路】&#10;有形固定資産減価償却率">
          <a:extLst>
            <a:ext uri="{FF2B5EF4-FFF2-40B4-BE49-F238E27FC236}">
              <a16:creationId xmlns:a16="http://schemas.microsoft.com/office/drawing/2014/main" xmlns="" id="{00000000-0008-0000-0100-00005B000000}"/>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xmlns=""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xmlns=""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xmlns=""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xmlns="" id="{00000000-0008-0000-01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xmlns="" id="{00000000-0008-0000-01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xmlns="" id="{00000000-0008-0000-01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xmlns="" id="{00000000-0008-0000-01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xmlns="" id="{00000000-0008-0000-01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xmlns="" id="{00000000-0008-0000-0100-000078000000}"/>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xmlns="" id="{00000000-0008-0000-0100-00007D00000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98533</xdr:rowOff>
    </xdr:from>
    <xdr:to>
      <xdr:col>55</xdr:col>
      <xdr:colOff>50800</xdr:colOff>
      <xdr:row>41</xdr:row>
      <xdr:rowOff>28683</xdr:rowOff>
    </xdr:to>
    <xdr:sp macro="" textlink="">
      <xdr:nvSpPr>
        <xdr:cNvPr id="131" name="楕円 130">
          <a:extLst>
            <a:ext uri="{FF2B5EF4-FFF2-40B4-BE49-F238E27FC236}">
              <a16:creationId xmlns:a16="http://schemas.microsoft.com/office/drawing/2014/main" xmlns="" id="{00000000-0008-0000-0100-000083000000}"/>
            </a:ext>
          </a:extLst>
        </xdr:cNvPr>
        <xdr:cNvSpPr/>
      </xdr:nvSpPr>
      <xdr:spPr>
        <a:xfrm>
          <a:off x="10426700" y="69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121410</xdr:rowOff>
    </xdr:from>
    <xdr:ext cx="599010" cy="259045"/>
    <xdr:sp macro="" textlink="">
      <xdr:nvSpPr>
        <xdr:cNvPr id="132" name="【道路】&#10;一人当たり延長該当値テキスト">
          <a:extLst>
            <a:ext uri="{FF2B5EF4-FFF2-40B4-BE49-F238E27FC236}">
              <a16:creationId xmlns:a16="http://schemas.microsoft.com/office/drawing/2014/main" xmlns="" id="{00000000-0008-0000-0100-000084000000}"/>
            </a:ext>
          </a:extLst>
        </xdr:cNvPr>
        <xdr:cNvSpPr txBox="1"/>
      </xdr:nvSpPr>
      <xdr:spPr>
        <a:xfrm>
          <a:off x="10515600" y="680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149034</xdr:rowOff>
    </xdr:from>
    <xdr:to>
      <xdr:col>50</xdr:col>
      <xdr:colOff>165100</xdr:colOff>
      <xdr:row>41</xdr:row>
      <xdr:rowOff>79184</xdr:rowOff>
    </xdr:to>
    <xdr:sp macro="" textlink="">
      <xdr:nvSpPr>
        <xdr:cNvPr id="133" name="楕円 132">
          <a:extLst>
            <a:ext uri="{FF2B5EF4-FFF2-40B4-BE49-F238E27FC236}">
              <a16:creationId xmlns:a16="http://schemas.microsoft.com/office/drawing/2014/main" xmlns="" id="{00000000-0008-0000-0100-000085000000}"/>
            </a:ext>
          </a:extLst>
        </xdr:cNvPr>
        <xdr:cNvSpPr/>
      </xdr:nvSpPr>
      <xdr:spPr>
        <a:xfrm>
          <a:off x="9588500" y="70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149333</xdr:rowOff>
    </xdr:from>
    <xdr:to>
      <xdr:col>55</xdr:col>
      <xdr:colOff>0</xdr:colOff>
      <xdr:row>41</xdr:row>
      <xdr:rowOff>28384</xdr:rowOff>
    </xdr:to>
    <xdr:cxnSp macro="">
      <xdr:nvCxnSpPr>
        <xdr:cNvPr id="134" name="直線コネクタ 133">
          <a:extLst>
            <a:ext uri="{FF2B5EF4-FFF2-40B4-BE49-F238E27FC236}">
              <a16:creationId xmlns:a16="http://schemas.microsoft.com/office/drawing/2014/main" xmlns="" id="{00000000-0008-0000-0100-000086000000}"/>
            </a:ext>
          </a:extLst>
        </xdr:cNvPr>
        <xdr:cNvCxnSpPr/>
      </xdr:nvCxnSpPr>
      <xdr:spPr>
        <a:xfrm flipV="1">
          <a:off x="9639300" y="7007333"/>
          <a:ext cx="838200" cy="5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151795</xdr:rowOff>
    </xdr:from>
    <xdr:to>
      <xdr:col>46</xdr:col>
      <xdr:colOff>38100</xdr:colOff>
      <xdr:row>41</xdr:row>
      <xdr:rowOff>81945</xdr:rowOff>
    </xdr:to>
    <xdr:sp macro="" textlink="">
      <xdr:nvSpPr>
        <xdr:cNvPr id="135" name="楕円 134">
          <a:extLst>
            <a:ext uri="{FF2B5EF4-FFF2-40B4-BE49-F238E27FC236}">
              <a16:creationId xmlns:a16="http://schemas.microsoft.com/office/drawing/2014/main" xmlns="" id="{00000000-0008-0000-0100-000087000000}"/>
            </a:ext>
          </a:extLst>
        </xdr:cNvPr>
        <xdr:cNvSpPr/>
      </xdr:nvSpPr>
      <xdr:spPr>
        <a:xfrm>
          <a:off x="8699500" y="70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28384</xdr:rowOff>
    </xdr:from>
    <xdr:to>
      <xdr:col>50</xdr:col>
      <xdr:colOff>114300</xdr:colOff>
      <xdr:row>41</xdr:row>
      <xdr:rowOff>31145</xdr:rowOff>
    </xdr:to>
    <xdr:cxnSp macro="">
      <xdr:nvCxnSpPr>
        <xdr:cNvPr id="136" name="直線コネクタ 135">
          <a:extLst>
            <a:ext uri="{FF2B5EF4-FFF2-40B4-BE49-F238E27FC236}">
              <a16:creationId xmlns:a16="http://schemas.microsoft.com/office/drawing/2014/main" xmlns="" id="{00000000-0008-0000-0100-000088000000}"/>
            </a:ext>
          </a:extLst>
        </xdr:cNvPr>
        <xdr:cNvCxnSpPr/>
      </xdr:nvCxnSpPr>
      <xdr:spPr>
        <a:xfrm flipV="1">
          <a:off x="8750300" y="7057834"/>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109900</xdr:rowOff>
    </xdr:from>
    <xdr:to>
      <xdr:col>41</xdr:col>
      <xdr:colOff>101600</xdr:colOff>
      <xdr:row>41</xdr:row>
      <xdr:rowOff>40050</xdr:rowOff>
    </xdr:to>
    <xdr:sp macro="" textlink="">
      <xdr:nvSpPr>
        <xdr:cNvPr id="137" name="楕円 136">
          <a:extLst>
            <a:ext uri="{FF2B5EF4-FFF2-40B4-BE49-F238E27FC236}">
              <a16:creationId xmlns:a16="http://schemas.microsoft.com/office/drawing/2014/main" xmlns="" id="{00000000-0008-0000-0100-000089000000}"/>
            </a:ext>
          </a:extLst>
        </xdr:cNvPr>
        <xdr:cNvSpPr/>
      </xdr:nvSpPr>
      <xdr:spPr>
        <a:xfrm>
          <a:off x="7810500" y="69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160700</xdr:rowOff>
    </xdr:from>
    <xdr:to>
      <xdr:col>45</xdr:col>
      <xdr:colOff>177800</xdr:colOff>
      <xdr:row>41</xdr:row>
      <xdr:rowOff>31145</xdr:rowOff>
    </xdr:to>
    <xdr:cxnSp macro="">
      <xdr:nvCxnSpPr>
        <xdr:cNvPr id="138" name="直線コネクタ 137">
          <a:extLst>
            <a:ext uri="{FF2B5EF4-FFF2-40B4-BE49-F238E27FC236}">
              <a16:creationId xmlns:a16="http://schemas.microsoft.com/office/drawing/2014/main" xmlns="" id="{00000000-0008-0000-0100-00008A000000}"/>
            </a:ext>
          </a:extLst>
        </xdr:cNvPr>
        <xdr:cNvCxnSpPr/>
      </xdr:nvCxnSpPr>
      <xdr:spPr>
        <a:xfrm>
          <a:off x="7861300" y="7018700"/>
          <a:ext cx="889000" cy="4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114123</xdr:rowOff>
    </xdr:from>
    <xdr:to>
      <xdr:col>36</xdr:col>
      <xdr:colOff>165100</xdr:colOff>
      <xdr:row>41</xdr:row>
      <xdr:rowOff>44273</xdr:rowOff>
    </xdr:to>
    <xdr:sp macro="" textlink="">
      <xdr:nvSpPr>
        <xdr:cNvPr id="139" name="楕円 138">
          <a:extLst>
            <a:ext uri="{FF2B5EF4-FFF2-40B4-BE49-F238E27FC236}">
              <a16:creationId xmlns:a16="http://schemas.microsoft.com/office/drawing/2014/main" xmlns="" id="{00000000-0008-0000-0100-00008B000000}"/>
            </a:ext>
          </a:extLst>
        </xdr:cNvPr>
        <xdr:cNvSpPr/>
      </xdr:nvSpPr>
      <xdr:spPr>
        <a:xfrm>
          <a:off x="6921500" y="69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160700</xdr:rowOff>
    </xdr:from>
    <xdr:to>
      <xdr:col>41</xdr:col>
      <xdr:colOff>50800</xdr:colOff>
      <xdr:row>40</xdr:row>
      <xdr:rowOff>164923</xdr:rowOff>
    </xdr:to>
    <xdr:cxnSp macro="">
      <xdr:nvCxnSpPr>
        <xdr:cNvPr id="140" name="直線コネクタ 139">
          <a:extLst>
            <a:ext uri="{FF2B5EF4-FFF2-40B4-BE49-F238E27FC236}">
              <a16:creationId xmlns:a16="http://schemas.microsoft.com/office/drawing/2014/main" xmlns="" id="{00000000-0008-0000-0100-00008C000000}"/>
            </a:ext>
          </a:extLst>
        </xdr:cNvPr>
        <xdr:cNvCxnSpPr/>
      </xdr:nvCxnSpPr>
      <xdr:spPr>
        <a:xfrm flipV="1">
          <a:off x="6972300" y="7018700"/>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xmlns="" id="{00000000-0008-0000-0100-00008D000000}"/>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xmlns="" id="{00000000-0008-0000-0100-00008E000000}"/>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xmlns="" id="{00000000-0008-0000-0100-00008F000000}"/>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xmlns="" id="{00000000-0008-0000-0100-000090000000}"/>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95711</xdr:rowOff>
    </xdr:from>
    <xdr:ext cx="534377" cy="259045"/>
    <xdr:sp macro="" textlink="">
      <xdr:nvSpPr>
        <xdr:cNvPr id="145" name="n_1mainValue【道路】&#10;一人当たり延長">
          <a:extLst>
            <a:ext uri="{FF2B5EF4-FFF2-40B4-BE49-F238E27FC236}">
              <a16:creationId xmlns:a16="http://schemas.microsoft.com/office/drawing/2014/main" xmlns="" id="{00000000-0008-0000-0100-000091000000}"/>
            </a:ext>
          </a:extLst>
        </xdr:cNvPr>
        <xdr:cNvSpPr txBox="1"/>
      </xdr:nvSpPr>
      <xdr:spPr>
        <a:xfrm>
          <a:off x="9359411" y="67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98472</xdr:rowOff>
    </xdr:from>
    <xdr:ext cx="534377" cy="259045"/>
    <xdr:sp macro="" textlink="">
      <xdr:nvSpPr>
        <xdr:cNvPr id="146" name="n_2mainValue【道路】&#10;一人当たり延長">
          <a:extLst>
            <a:ext uri="{FF2B5EF4-FFF2-40B4-BE49-F238E27FC236}">
              <a16:creationId xmlns:a16="http://schemas.microsoft.com/office/drawing/2014/main" xmlns="" id="{00000000-0008-0000-0100-000092000000}"/>
            </a:ext>
          </a:extLst>
        </xdr:cNvPr>
        <xdr:cNvSpPr txBox="1"/>
      </xdr:nvSpPr>
      <xdr:spPr>
        <a:xfrm>
          <a:off x="8483111" y="67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56577</xdr:rowOff>
    </xdr:from>
    <xdr:ext cx="599010" cy="259045"/>
    <xdr:sp macro="" textlink="">
      <xdr:nvSpPr>
        <xdr:cNvPr id="147" name="n_3mainValue【道路】&#10;一人当たり延長">
          <a:extLst>
            <a:ext uri="{FF2B5EF4-FFF2-40B4-BE49-F238E27FC236}">
              <a16:creationId xmlns:a16="http://schemas.microsoft.com/office/drawing/2014/main" xmlns="" id="{00000000-0008-0000-0100-000093000000}"/>
            </a:ext>
          </a:extLst>
        </xdr:cNvPr>
        <xdr:cNvSpPr txBox="1"/>
      </xdr:nvSpPr>
      <xdr:spPr>
        <a:xfrm>
          <a:off x="7561794" y="674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60800</xdr:rowOff>
    </xdr:from>
    <xdr:ext cx="599010" cy="259045"/>
    <xdr:sp macro="" textlink="">
      <xdr:nvSpPr>
        <xdr:cNvPr id="148" name="n_4mainValue【道路】&#10;一人当たり延長">
          <a:extLst>
            <a:ext uri="{FF2B5EF4-FFF2-40B4-BE49-F238E27FC236}">
              <a16:creationId xmlns:a16="http://schemas.microsoft.com/office/drawing/2014/main" xmlns="" id="{00000000-0008-0000-0100-000094000000}"/>
            </a:ext>
          </a:extLst>
        </xdr:cNvPr>
        <xdr:cNvSpPr txBox="1"/>
      </xdr:nvSpPr>
      <xdr:spPr>
        <a:xfrm>
          <a:off x="6672794" y="67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xmlns=""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xmlns="" id="{00000000-0008-0000-01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xmlns="" id="{00000000-0008-0000-01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xmlns="" id="{00000000-0008-0000-01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xmlns="" id="{00000000-0008-0000-0100-0000B3000000}"/>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xmlns="" id="{00000000-0008-0000-0100-0000B8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90" name="楕円 189">
          <a:extLst>
            <a:ext uri="{FF2B5EF4-FFF2-40B4-BE49-F238E27FC236}">
              <a16:creationId xmlns:a16="http://schemas.microsoft.com/office/drawing/2014/main" xmlns="" id="{00000000-0008-0000-0100-0000BE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xmlns="" id="{00000000-0008-0000-0100-0000BF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2" name="楕円 191">
          <a:extLst>
            <a:ext uri="{FF2B5EF4-FFF2-40B4-BE49-F238E27FC236}">
              <a16:creationId xmlns:a16="http://schemas.microsoft.com/office/drawing/2014/main" xmlns="" id="{00000000-0008-0000-0100-0000C0000000}"/>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44087</xdr:rowOff>
    </xdr:from>
    <xdr:to>
      <xdr:col>24</xdr:col>
      <xdr:colOff>63500</xdr:colOff>
      <xdr:row>62</xdr:row>
      <xdr:rowOff>68580</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flipV="1">
          <a:off x="3797300" y="1067398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68580</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2908300" y="106886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6" name="楕円 195">
          <a:extLst>
            <a:ext uri="{FF2B5EF4-FFF2-40B4-BE49-F238E27FC236}">
              <a16:creationId xmlns:a16="http://schemas.microsoft.com/office/drawing/2014/main" xmlns="" id="{00000000-0008-0000-0100-0000C4000000}"/>
            </a:ext>
          </a:extLst>
        </xdr:cNvPr>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58783</xdr:rowOff>
    </xdr:to>
    <xdr:cxnSp macro="">
      <xdr:nvCxnSpPr>
        <xdr:cNvPr id="197" name="直線コネクタ 196">
          <a:extLst>
            <a:ext uri="{FF2B5EF4-FFF2-40B4-BE49-F238E27FC236}">
              <a16:creationId xmlns:a16="http://schemas.microsoft.com/office/drawing/2014/main" xmlns="" id="{00000000-0008-0000-0100-0000C5000000}"/>
            </a:ext>
          </a:extLst>
        </xdr:cNvPr>
        <xdr:cNvCxnSpPr/>
      </xdr:nvCxnSpPr>
      <xdr:spPr>
        <a:xfrm>
          <a:off x="2019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8" name="楕円 197">
          <a:extLst>
            <a:ext uri="{FF2B5EF4-FFF2-40B4-BE49-F238E27FC236}">
              <a16:creationId xmlns:a16="http://schemas.microsoft.com/office/drawing/2014/main" xmlns="" id="{00000000-0008-0000-0100-0000C6000000}"/>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45720</xdr:rowOff>
    </xdr:to>
    <xdr:cxnSp macro="">
      <xdr:nvCxnSpPr>
        <xdr:cNvPr id="199" name="直線コネクタ 198">
          <a:extLst>
            <a:ext uri="{FF2B5EF4-FFF2-40B4-BE49-F238E27FC236}">
              <a16:creationId xmlns:a16="http://schemas.microsoft.com/office/drawing/2014/main" xmlns="" id="{00000000-0008-0000-0100-0000C7000000}"/>
            </a:ext>
          </a:extLst>
        </xdr:cNvPr>
        <xdr:cNvCxnSpPr/>
      </xdr:nvCxnSpPr>
      <xdr:spPr>
        <a:xfrm>
          <a:off x="1130300" y="106576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xmlns="" id="{00000000-0008-0000-0100-0000CF000000}"/>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xmlns="" id="{00000000-0008-0000-01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00000000-0008-0000-01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00000000-0008-0000-01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00000000-0008-0000-0100-0000EA000000}"/>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154273</xdr:rowOff>
    </xdr:from>
    <xdr:to>
      <xdr:col>55</xdr:col>
      <xdr:colOff>50800</xdr:colOff>
      <xdr:row>62</xdr:row>
      <xdr:rowOff>84423</xdr:rowOff>
    </xdr:to>
    <xdr:sp macro="" textlink="">
      <xdr:nvSpPr>
        <xdr:cNvPr id="245" name="楕円 244">
          <a:extLst>
            <a:ext uri="{FF2B5EF4-FFF2-40B4-BE49-F238E27FC236}">
              <a16:creationId xmlns:a16="http://schemas.microsoft.com/office/drawing/2014/main" xmlns="" id="{00000000-0008-0000-0100-0000F5000000}"/>
            </a:ext>
          </a:extLst>
        </xdr:cNvPr>
        <xdr:cNvSpPr/>
      </xdr:nvSpPr>
      <xdr:spPr>
        <a:xfrm>
          <a:off x="10426700" y="106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5700</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00000000-0008-0000-0100-0000F6000000}"/>
            </a:ext>
          </a:extLst>
        </xdr:cNvPr>
        <xdr:cNvSpPr txBox="1"/>
      </xdr:nvSpPr>
      <xdr:spPr>
        <a:xfrm>
          <a:off x="10515600" y="10464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168256</xdr:rowOff>
    </xdr:from>
    <xdr:to>
      <xdr:col>50</xdr:col>
      <xdr:colOff>165100</xdr:colOff>
      <xdr:row>62</xdr:row>
      <xdr:rowOff>98406</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9588500" y="106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33623</xdr:rowOff>
    </xdr:from>
    <xdr:to>
      <xdr:col>55</xdr:col>
      <xdr:colOff>0</xdr:colOff>
      <xdr:row>62</xdr:row>
      <xdr:rowOff>47606</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9639300" y="10663523"/>
          <a:ext cx="8382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2941</xdr:rowOff>
    </xdr:from>
    <xdr:to>
      <xdr:col>46</xdr:col>
      <xdr:colOff>38100</xdr:colOff>
      <xdr:row>62</xdr:row>
      <xdr:rowOff>104541</xdr:rowOff>
    </xdr:to>
    <xdr:sp macro="" textlink="">
      <xdr:nvSpPr>
        <xdr:cNvPr id="249" name="楕円 248">
          <a:extLst>
            <a:ext uri="{FF2B5EF4-FFF2-40B4-BE49-F238E27FC236}">
              <a16:creationId xmlns:a16="http://schemas.microsoft.com/office/drawing/2014/main" xmlns="" id="{00000000-0008-0000-0100-0000F9000000}"/>
            </a:ext>
          </a:extLst>
        </xdr:cNvPr>
        <xdr:cNvSpPr/>
      </xdr:nvSpPr>
      <xdr:spPr>
        <a:xfrm>
          <a:off x="8699500" y="106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47606</xdr:rowOff>
    </xdr:from>
    <xdr:to>
      <xdr:col>50</xdr:col>
      <xdr:colOff>114300</xdr:colOff>
      <xdr:row>62</xdr:row>
      <xdr:rowOff>53741</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flipV="1">
          <a:off x="8750300" y="10677506"/>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10253</xdr:rowOff>
    </xdr:from>
    <xdr:to>
      <xdr:col>41</xdr:col>
      <xdr:colOff>101600</xdr:colOff>
      <xdr:row>62</xdr:row>
      <xdr:rowOff>111853</xdr:rowOff>
    </xdr:to>
    <xdr:sp macro="" textlink="">
      <xdr:nvSpPr>
        <xdr:cNvPr id="251" name="楕円 250">
          <a:extLst>
            <a:ext uri="{FF2B5EF4-FFF2-40B4-BE49-F238E27FC236}">
              <a16:creationId xmlns:a16="http://schemas.microsoft.com/office/drawing/2014/main" xmlns="" id="{00000000-0008-0000-0100-0000FB000000}"/>
            </a:ext>
          </a:extLst>
        </xdr:cNvPr>
        <xdr:cNvSpPr/>
      </xdr:nvSpPr>
      <xdr:spPr>
        <a:xfrm>
          <a:off x="7810500" y="106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53741</xdr:rowOff>
    </xdr:from>
    <xdr:to>
      <xdr:col>45</xdr:col>
      <xdr:colOff>177800</xdr:colOff>
      <xdr:row>62</xdr:row>
      <xdr:rowOff>61053</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flipV="1">
          <a:off x="7861300" y="10683641"/>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15656</xdr:rowOff>
    </xdr:from>
    <xdr:to>
      <xdr:col>36</xdr:col>
      <xdr:colOff>165100</xdr:colOff>
      <xdr:row>62</xdr:row>
      <xdr:rowOff>117256</xdr:rowOff>
    </xdr:to>
    <xdr:sp macro="" textlink="">
      <xdr:nvSpPr>
        <xdr:cNvPr id="253" name="楕円 252">
          <a:extLst>
            <a:ext uri="{FF2B5EF4-FFF2-40B4-BE49-F238E27FC236}">
              <a16:creationId xmlns:a16="http://schemas.microsoft.com/office/drawing/2014/main" xmlns="" id="{00000000-0008-0000-0100-0000FD000000}"/>
            </a:ext>
          </a:extLst>
        </xdr:cNvPr>
        <xdr:cNvSpPr/>
      </xdr:nvSpPr>
      <xdr:spPr>
        <a:xfrm>
          <a:off x="6921500" y="106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61053</xdr:rowOff>
    </xdr:from>
    <xdr:to>
      <xdr:col>41</xdr:col>
      <xdr:colOff>50800</xdr:colOff>
      <xdr:row>62</xdr:row>
      <xdr:rowOff>66456</xdr:rowOff>
    </xdr:to>
    <xdr:cxnSp macro="">
      <xdr:nvCxnSpPr>
        <xdr:cNvPr id="254" name="直線コネクタ 253">
          <a:extLst>
            <a:ext uri="{FF2B5EF4-FFF2-40B4-BE49-F238E27FC236}">
              <a16:creationId xmlns:a16="http://schemas.microsoft.com/office/drawing/2014/main" xmlns="" id="{00000000-0008-0000-0100-0000FE000000}"/>
            </a:ext>
          </a:extLst>
        </xdr:cNvPr>
        <xdr:cNvCxnSpPr/>
      </xdr:nvCxnSpPr>
      <xdr:spPr>
        <a:xfrm flipV="1">
          <a:off x="6972300" y="10690953"/>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114933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9281505" y="104019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121068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8405205" y="10408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128380</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7516205" y="10415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108383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6627205" y="107382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3629</xdr:rowOff>
    </xdr:from>
    <xdr:to>
      <xdr:col>24</xdr:col>
      <xdr:colOff>114300</xdr:colOff>
      <xdr:row>79</xdr:row>
      <xdr:rowOff>105229</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5847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26506</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673600" y="1339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132624</xdr:rowOff>
    </xdr:from>
    <xdr:to>
      <xdr:col>20</xdr:col>
      <xdr:colOff>38100</xdr:colOff>
      <xdr:row>79</xdr:row>
      <xdr:rowOff>62774</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746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11974</xdr:rowOff>
    </xdr:from>
    <xdr:to>
      <xdr:col>24</xdr:col>
      <xdr:colOff>63500</xdr:colOff>
      <xdr:row>79</xdr:row>
      <xdr:rowOff>54429</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3797300" y="1355652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155484</xdr:rowOff>
    </xdr:from>
    <xdr:to>
      <xdr:col>15</xdr:col>
      <xdr:colOff>101600</xdr:colOff>
      <xdr:row>81</xdr:row>
      <xdr:rowOff>85634</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857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11974</xdr:rowOff>
    </xdr:from>
    <xdr:to>
      <xdr:col>19</xdr:col>
      <xdr:colOff>177800</xdr:colOff>
      <xdr:row>81</xdr:row>
      <xdr:rowOff>34834</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flipV="1">
          <a:off x="2908300" y="13556524"/>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119562</xdr:rowOff>
    </xdr:from>
    <xdr:to>
      <xdr:col>10</xdr:col>
      <xdr:colOff>165100</xdr:colOff>
      <xdr:row>81</xdr:row>
      <xdr:rowOff>49712</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968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170362</xdr:rowOff>
    </xdr:from>
    <xdr:to>
      <xdr:col>15</xdr:col>
      <xdr:colOff>50800</xdr:colOff>
      <xdr:row>81</xdr:row>
      <xdr:rowOff>34834</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2019300" y="138863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98334</xdr:rowOff>
    </xdr:from>
    <xdr:to>
      <xdr:col>6</xdr:col>
      <xdr:colOff>38100</xdr:colOff>
      <xdr:row>81</xdr:row>
      <xdr:rowOff>28484</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1079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149134</xdr:rowOff>
    </xdr:from>
    <xdr:to>
      <xdr:col>10</xdr:col>
      <xdr:colOff>114300</xdr:colOff>
      <xdr:row>80</xdr:row>
      <xdr:rowOff>170362</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1130300" y="138651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79301</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582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102161</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705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66239</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816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45011</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927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xmlns=""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xmlns=""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xmlns="" id="{00000000-0008-0000-01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xmlns="" id="{00000000-0008-0000-01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xmlns="" id="{00000000-0008-0000-01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xmlns="" id="{00000000-0008-0000-0100-000060010000}"/>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xmlns="" id="{00000000-0008-0000-01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xmlns="" id="{00000000-0008-0000-0100-000065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85489</xdr:rowOff>
    </xdr:from>
    <xdr:to>
      <xdr:col>55</xdr:col>
      <xdr:colOff>50800</xdr:colOff>
      <xdr:row>87</xdr:row>
      <xdr:rowOff>15639</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10426700" y="14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416</xdr:rowOff>
    </xdr:from>
    <xdr:ext cx="469744" cy="259045"/>
    <xdr:sp macro="" textlink="">
      <xdr:nvSpPr>
        <xdr:cNvPr id="364" name="【公営住宅】&#10;一人当たり面積該当値テキスト">
          <a:extLst>
            <a:ext uri="{FF2B5EF4-FFF2-40B4-BE49-F238E27FC236}">
              <a16:creationId xmlns:a16="http://schemas.microsoft.com/office/drawing/2014/main" xmlns="" id="{00000000-0008-0000-0100-00006C010000}"/>
            </a:ext>
          </a:extLst>
        </xdr:cNvPr>
        <xdr:cNvSpPr txBox="1"/>
      </xdr:nvSpPr>
      <xdr:spPr>
        <a:xfrm>
          <a:off x="10515600" y="147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85925</xdr:rowOff>
    </xdr:from>
    <xdr:to>
      <xdr:col>50</xdr:col>
      <xdr:colOff>165100</xdr:colOff>
      <xdr:row>87</xdr:row>
      <xdr:rowOff>16075</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9588500" y="148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136289</xdr:rowOff>
    </xdr:from>
    <xdr:to>
      <xdr:col>55</xdr:col>
      <xdr:colOff>0</xdr:colOff>
      <xdr:row>86</xdr:row>
      <xdr:rowOff>136725</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9639300" y="14880989"/>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103887</xdr:rowOff>
    </xdr:from>
    <xdr:to>
      <xdr:col>46</xdr:col>
      <xdr:colOff>38100</xdr:colOff>
      <xdr:row>87</xdr:row>
      <xdr:rowOff>34037</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86995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136725</xdr:rowOff>
    </xdr:from>
    <xdr:to>
      <xdr:col>50</xdr:col>
      <xdr:colOff>114300</xdr:colOff>
      <xdr:row>86</xdr:row>
      <xdr:rowOff>154687</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flipV="1">
          <a:off x="8750300" y="1488142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104212</xdr:rowOff>
    </xdr:from>
    <xdr:to>
      <xdr:col>41</xdr:col>
      <xdr:colOff>101600</xdr:colOff>
      <xdr:row>87</xdr:row>
      <xdr:rowOff>34362</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7810500" y="148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154687</xdr:rowOff>
    </xdr:from>
    <xdr:to>
      <xdr:col>45</xdr:col>
      <xdr:colOff>177800</xdr:colOff>
      <xdr:row>86</xdr:row>
      <xdr:rowOff>155012</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flipV="1">
          <a:off x="7861300" y="14899387"/>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104431</xdr:rowOff>
    </xdr:from>
    <xdr:to>
      <xdr:col>36</xdr:col>
      <xdr:colOff>165100</xdr:colOff>
      <xdr:row>87</xdr:row>
      <xdr:rowOff>34581</xdr:rowOff>
    </xdr:to>
    <xdr:sp macro="" textlink="">
      <xdr:nvSpPr>
        <xdr:cNvPr id="371" name="楕円 370">
          <a:extLst>
            <a:ext uri="{FF2B5EF4-FFF2-40B4-BE49-F238E27FC236}">
              <a16:creationId xmlns:a16="http://schemas.microsoft.com/office/drawing/2014/main" xmlns="" id="{00000000-0008-0000-0100-000073010000}"/>
            </a:ext>
          </a:extLst>
        </xdr:cNvPr>
        <xdr:cNvSpPr/>
      </xdr:nvSpPr>
      <xdr:spPr>
        <a:xfrm>
          <a:off x="6921500" y="1484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155012</xdr:rowOff>
    </xdr:from>
    <xdr:to>
      <xdr:col>41</xdr:col>
      <xdr:colOff>50800</xdr:colOff>
      <xdr:row>86</xdr:row>
      <xdr:rowOff>155231</xdr:rowOff>
    </xdr:to>
    <xdr:cxnSp macro="">
      <xdr:nvCxnSpPr>
        <xdr:cNvPr id="372" name="直線コネクタ 371">
          <a:extLst>
            <a:ext uri="{FF2B5EF4-FFF2-40B4-BE49-F238E27FC236}">
              <a16:creationId xmlns:a16="http://schemas.microsoft.com/office/drawing/2014/main" xmlns="" id="{00000000-0008-0000-0100-000074010000}"/>
            </a:ext>
          </a:extLst>
        </xdr:cNvPr>
        <xdr:cNvCxnSpPr/>
      </xdr:nvCxnSpPr>
      <xdr:spPr>
        <a:xfrm flipV="1">
          <a:off x="6972300" y="14899712"/>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xmlns="" id="{00000000-0008-0000-0100-00007501000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xmlns="" id="{00000000-0008-0000-0100-000076010000}"/>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xmlns="" id="{00000000-0008-0000-0100-000077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xmlns="" id="{00000000-0008-0000-0100-00007801000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7202</xdr:rowOff>
    </xdr:from>
    <xdr:ext cx="469744" cy="259045"/>
    <xdr:sp macro="" textlink="">
      <xdr:nvSpPr>
        <xdr:cNvPr id="377" name="n_1mainValue【公営住宅】&#10;一人当たり面積">
          <a:extLst>
            <a:ext uri="{FF2B5EF4-FFF2-40B4-BE49-F238E27FC236}">
              <a16:creationId xmlns:a16="http://schemas.microsoft.com/office/drawing/2014/main" xmlns="" id="{00000000-0008-0000-0100-000079010000}"/>
            </a:ext>
          </a:extLst>
        </xdr:cNvPr>
        <xdr:cNvSpPr txBox="1"/>
      </xdr:nvSpPr>
      <xdr:spPr>
        <a:xfrm>
          <a:off x="9391727" y="149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25164</xdr:rowOff>
    </xdr:from>
    <xdr:ext cx="469744" cy="259045"/>
    <xdr:sp macro="" textlink="">
      <xdr:nvSpPr>
        <xdr:cNvPr id="378" name="n_2mainValue【公営住宅】&#10;一人当たり面積">
          <a:extLst>
            <a:ext uri="{FF2B5EF4-FFF2-40B4-BE49-F238E27FC236}">
              <a16:creationId xmlns:a16="http://schemas.microsoft.com/office/drawing/2014/main" xmlns="" id="{00000000-0008-0000-0100-00007A010000}"/>
            </a:ext>
          </a:extLst>
        </xdr:cNvPr>
        <xdr:cNvSpPr txBox="1"/>
      </xdr:nvSpPr>
      <xdr:spPr>
        <a:xfrm>
          <a:off x="8515427" y="1494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25489</xdr:rowOff>
    </xdr:from>
    <xdr:ext cx="469744" cy="259045"/>
    <xdr:sp macro="" textlink="">
      <xdr:nvSpPr>
        <xdr:cNvPr id="379" name="n_3mainValue【公営住宅】&#10;一人当たり面積">
          <a:extLst>
            <a:ext uri="{FF2B5EF4-FFF2-40B4-BE49-F238E27FC236}">
              <a16:creationId xmlns:a16="http://schemas.microsoft.com/office/drawing/2014/main" xmlns="" id="{00000000-0008-0000-0100-00007B010000}"/>
            </a:ext>
          </a:extLst>
        </xdr:cNvPr>
        <xdr:cNvSpPr txBox="1"/>
      </xdr:nvSpPr>
      <xdr:spPr>
        <a:xfrm>
          <a:off x="7626427" y="1494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25708</xdr:rowOff>
    </xdr:from>
    <xdr:ext cx="469744" cy="259045"/>
    <xdr:sp macro="" textlink="">
      <xdr:nvSpPr>
        <xdr:cNvPr id="380" name="n_4mainValue【公営住宅】&#10;一人当たり面積">
          <a:extLst>
            <a:ext uri="{FF2B5EF4-FFF2-40B4-BE49-F238E27FC236}">
              <a16:creationId xmlns:a16="http://schemas.microsoft.com/office/drawing/2014/main" xmlns="" id="{00000000-0008-0000-0100-00007C010000}"/>
            </a:ext>
          </a:extLst>
        </xdr:cNvPr>
        <xdr:cNvSpPr txBox="1"/>
      </xdr:nvSpPr>
      <xdr:spPr>
        <a:xfrm>
          <a:off x="6737427" y="1494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xmlns=""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xmlns=""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xmlns="" id="{00000000-0008-0000-01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xmlns="" id="{00000000-0008-0000-0100-0000AB010000}"/>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xmlns="" id="{00000000-0008-0000-01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xmlns="" id="{00000000-0008-0000-01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xmlns="" id="{00000000-0008-0000-01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xmlns="" id="{00000000-0008-0000-01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xmlns="" id="{00000000-0008-0000-0100-0000B0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38" name="楕円 437">
          <a:extLst>
            <a:ext uri="{FF2B5EF4-FFF2-40B4-BE49-F238E27FC236}">
              <a16:creationId xmlns:a16="http://schemas.microsoft.com/office/drawing/2014/main" xmlns="" id="{00000000-0008-0000-0100-0000B601000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xmlns="" id="{00000000-0008-0000-0100-0000B7010000}"/>
            </a:ext>
          </a:extLst>
        </xdr:cNvPr>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156028</xdr:rowOff>
    </xdr:from>
    <xdr:to>
      <xdr:col>81</xdr:col>
      <xdr:colOff>101600</xdr:colOff>
      <xdr:row>38</xdr:row>
      <xdr:rowOff>86178</xdr:rowOff>
    </xdr:to>
    <xdr:sp macro="" textlink="">
      <xdr:nvSpPr>
        <xdr:cNvPr id="440" name="楕円 439">
          <a:extLst>
            <a:ext uri="{FF2B5EF4-FFF2-40B4-BE49-F238E27FC236}">
              <a16:creationId xmlns:a16="http://schemas.microsoft.com/office/drawing/2014/main" xmlns="" id="{00000000-0008-0000-0100-0000B8010000}"/>
            </a:ext>
          </a:extLst>
        </xdr:cNvPr>
        <xdr:cNvSpPr/>
      </xdr:nvSpPr>
      <xdr:spPr>
        <a:xfrm>
          <a:off x="15430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99060</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15481300" y="655047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442" name="楕円 441">
          <a:extLst>
            <a:ext uri="{FF2B5EF4-FFF2-40B4-BE49-F238E27FC236}">
              <a16:creationId xmlns:a16="http://schemas.microsoft.com/office/drawing/2014/main" xmlns="" id="{00000000-0008-0000-0100-0000BA010000}"/>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35378</xdr:rowOff>
    </xdr:to>
    <xdr:cxnSp macro="">
      <xdr:nvCxnSpPr>
        <xdr:cNvPr id="443" name="直線コネクタ 442">
          <a:extLst>
            <a:ext uri="{FF2B5EF4-FFF2-40B4-BE49-F238E27FC236}">
              <a16:creationId xmlns:a16="http://schemas.microsoft.com/office/drawing/2014/main" xmlns="" id="{00000000-0008-0000-0100-0000BB010000}"/>
            </a:ext>
          </a:extLst>
        </xdr:cNvPr>
        <xdr:cNvCxnSpPr/>
      </xdr:nvCxnSpPr>
      <xdr:spPr>
        <a:xfrm>
          <a:off x="14592300" y="648843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44" name="楕円 443">
          <a:extLst>
            <a:ext uri="{FF2B5EF4-FFF2-40B4-BE49-F238E27FC236}">
              <a16:creationId xmlns:a16="http://schemas.microsoft.com/office/drawing/2014/main" xmlns="" id="{00000000-0008-0000-0100-0000BC010000}"/>
            </a:ext>
          </a:extLst>
        </xdr:cNvPr>
        <xdr:cNvSpPr/>
      </xdr:nvSpPr>
      <xdr:spPr>
        <a:xfrm>
          <a:off x="1365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130084</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flipV="1">
          <a:off x="13703300" y="648843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27033</xdr:rowOff>
    </xdr:from>
    <xdr:to>
      <xdr:col>67</xdr:col>
      <xdr:colOff>101600</xdr:colOff>
      <xdr:row>38</xdr:row>
      <xdr:rowOff>128633</xdr:rowOff>
    </xdr:to>
    <xdr:sp macro="" textlink="">
      <xdr:nvSpPr>
        <xdr:cNvPr id="446" name="楕円 445">
          <a:extLst>
            <a:ext uri="{FF2B5EF4-FFF2-40B4-BE49-F238E27FC236}">
              <a16:creationId xmlns:a16="http://schemas.microsoft.com/office/drawing/2014/main" xmlns="" id="{00000000-0008-0000-0100-0000BE010000}"/>
            </a:ext>
          </a:extLst>
        </xdr:cNvPr>
        <xdr:cNvSpPr/>
      </xdr:nvSpPr>
      <xdr:spPr>
        <a:xfrm>
          <a:off x="12763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77833</xdr:rowOff>
    </xdr:from>
    <xdr:to>
      <xdr:col>71</xdr:col>
      <xdr:colOff>177800</xdr:colOff>
      <xdr:row>38</xdr:row>
      <xdr:rowOff>130084</xdr:rowOff>
    </xdr:to>
    <xdr:cxnSp macro="">
      <xdr:nvCxnSpPr>
        <xdr:cNvPr id="447" name="直線コネクタ 446">
          <a:extLst>
            <a:ext uri="{FF2B5EF4-FFF2-40B4-BE49-F238E27FC236}">
              <a16:creationId xmlns:a16="http://schemas.microsoft.com/office/drawing/2014/main" xmlns="" id="{00000000-0008-0000-0100-0000BF010000}"/>
            </a:ext>
          </a:extLst>
        </xdr:cNvPr>
        <xdr:cNvCxnSpPr/>
      </xdr:nvCxnSpPr>
      <xdr:spPr>
        <a:xfrm>
          <a:off x="12814300" y="65929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xmlns="" id="{00000000-0008-0000-0100-0000C3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77305</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xmlns="" id="{00000000-0008-0000-0100-0000C4010000}"/>
            </a:ext>
          </a:extLst>
        </xdr:cNvPr>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xmlns="" id="{00000000-0008-0000-0100-0000C501000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xmlns="" id="{00000000-0008-0000-0100-0000C6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xmlns="" id="{00000000-0008-0000-0100-0000C7010000}"/>
            </a:ext>
          </a:extLst>
        </xdr:cNvPr>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xmlns=""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xmlns=""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xmlns=""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xmlns=""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00000000-0008-0000-0100-0000DE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00000000-0008-0000-0100-0000E0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00000000-0008-0000-0100-0000E201000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xmlns="" id="{00000000-0008-0000-0100-0000E4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xmlns="" id="{00000000-0008-0000-0100-0000E7010000}"/>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81635</xdr:rowOff>
    </xdr:from>
    <xdr:to>
      <xdr:col>116</xdr:col>
      <xdr:colOff>114300</xdr:colOff>
      <xdr:row>40</xdr:row>
      <xdr:rowOff>11785</xdr:rowOff>
    </xdr:to>
    <xdr:sp macro="" textlink="">
      <xdr:nvSpPr>
        <xdr:cNvPr id="493" name="楕円 492">
          <a:extLst>
            <a:ext uri="{FF2B5EF4-FFF2-40B4-BE49-F238E27FC236}">
              <a16:creationId xmlns:a16="http://schemas.microsoft.com/office/drawing/2014/main" xmlns="" id="{00000000-0008-0000-0100-0000ED010000}"/>
            </a:ext>
          </a:extLst>
        </xdr:cNvPr>
        <xdr:cNvSpPr/>
      </xdr:nvSpPr>
      <xdr:spPr>
        <a:xfrm>
          <a:off x="221107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60062</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00000000-0008-0000-0100-0000EE010000}"/>
            </a:ext>
          </a:extLst>
        </xdr:cNvPr>
        <xdr:cNvSpPr txBox="1"/>
      </xdr:nvSpPr>
      <xdr:spPr>
        <a:xfrm>
          <a:off x="22199600" y="67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86208</xdr:rowOff>
    </xdr:from>
    <xdr:to>
      <xdr:col>112</xdr:col>
      <xdr:colOff>38100</xdr:colOff>
      <xdr:row>40</xdr:row>
      <xdr:rowOff>16358</xdr:rowOff>
    </xdr:to>
    <xdr:sp macro="" textlink="">
      <xdr:nvSpPr>
        <xdr:cNvPr id="495" name="楕円 494">
          <a:extLst>
            <a:ext uri="{FF2B5EF4-FFF2-40B4-BE49-F238E27FC236}">
              <a16:creationId xmlns:a16="http://schemas.microsoft.com/office/drawing/2014/main" xmlns="" id="{00000000-0008-0000-0100-0000EF010000}"/>
            </a:ext>
          </a:extLst>
        </xdr:cNvPr>
        <xdr:cNvSpPr/>
      </xdr:nvSpPr>
      <xdr:spPr>
        <a:xfrm>
          <a:off x="21272500" y="67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132435</xdr:rowOff>
    </xdr:from>
    <xdr:to>
      <xdr:col>116</xdr:col>
      <xdr:colOff>63500</xdr:colOff>
      <xdr:row>39</xdr:row>
      <xdr:rowOff>137008</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flipV="1">
          <a:off x="21323300" y="6818985"/>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90780</xdr:rowOff>
    </xdr:from>
    <xdr:to>
      <xdr:col>107</xdr:col>
      <xdr:colOff>101600</xdr:colOff>
      <xdr:row>40</xdr:row>
      <xdr:rowOff>20930</xdr:rowOff>
    </xdr:to>
    <xdr:sp macro="" textlink="">
      <xdr:nvSpPr>
        <xdr:cNvPr id="497" name="楕円 496">
          <a:extLst>
            <a:ext uri="{FF2B5EF4-FFF2-40B4-BE49-F238E27FC236}">
              <a16:creationId xmlns:a16="http://schemas.microsoft.com/office/drawing/2014/main" xmlns="" id="{00000000-0008-0000-0100-0000F1010000}"/>
            </a:ext>
          </a:extLst>
        </xdr:cNvPr>
        <xdr:cNvSpPr/>
      </xdr:nvSpPr>
      <xdr:spPr>
        <a:xfrm>
          <a:off x="20383500" y="67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137008</xdr:rowOff>
    </xdr:from>
    <xdr:to>
      <xdr:col>111</xdr:col>
      <xdr:colOff>177800</xdr:colOff>
      <xdr:row>39</xdr:row>
      <xdr:rowOff>141580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flipV="1">
          <a:off x="20434300" y="68235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98095</xdr:rowOff>
    </xdr:from>
    <xdr:to>
      <xdr:col>102</xdr:col>
      <xdr:colOff>165100</xdr:colOff>
      <xdr:row>40</xdr:row>
      <xdr:rowOff>28245</xdr:rowOff>
    </xdr:to>
    <xdr:sp macro="" textlink="">
      <xdr:nvSpPr>
        <xdr:cNvPr id="499" name="楕円 498">
          <a:extLst>
            <a:ext uri="{FF2B5EF4-FFF2-40B4-BE49-F238E27FC236}">
              <a16:creationId xmlns:a16="http://schemas.microsoft.com/office/drawing/2014/main" xmlns="" id="{00000000-0008-0000-0100-0000F3010000}"/>
            </a:ext>
          </a:extLst>
        </xdr:cNvPr>
        <xdr:cNvSpPr/>
      </xdr:nvSpPr>
      <xdr:spPr>
        <a:xfrm>
          <a:off x="19494500" y="67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141580</xdr:rowOff>
    </xdr:from>
    <xdr:to>
      <xdr:col>107</xdr:col>
      <xdr:colOff>50800</xdr:colOff>
      <xdr:row>39</xdr:row>
      <xdr:rowOff>148895</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flipV="1">
          <a:off x="19545300" y="682813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104496</xdr:rowOff>
    </xdr:from>
    <xdr:to>
      <xdr:col>98</xdr:col>
      <xdr:colOff>38100</xdr:colOff>
      <xdr:row>40</xdr:row>
      <xdr:rowOff>34646</xdr:rowOff>
    </xdr:to>
    <xdr:sp macro="" textlink="">
      <xdr:nvSpPr>
        <xdr:cNvPr id="501" name="楕円 500">
          <a:extLst>
            <a:ext uri="{FF2B5EF4-FFF2-40B4-BE49-F238E27FC236}">
              <a16:creationId xmlns:a16="http://schemas.microsoft.com/office/drawing/2014/main" xmlns="" id="{00000000-0008-0000-0100-0000F5010000}"/>
            </a:ext>
          </a:extLst>
        </xdr:cNvPr>
        <xdr:cNvSpPr/>
      </xdr:nvSpPr>
      <xdr:spPr>
        <a:xfrm>
          <a:off x="186055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148895</xdr:rowOff>
    </xdr:from>
    <xdr:to>
      <xdr:col>102</xdr:col>
      <xdr:colOff>114300</xdr:colOff>
      <xdr:row>39</xdr:row>
      <xdr:rowOff>155296</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flipV="1">
          <a:off x="18656300" y="68354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7485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210757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12057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20199427" y="68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19372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19310427" y="68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25773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00000000-0008-0000-0100-0000FE010000}"/>
            </a:ext>
          </a:extLst>
        </xdr:cNvPr>
        <xdr:cNvSpPr txBox="1"/>
      </xdr:nvSpPr>
      <xdr:spPr>
        <a:xfrm>
          <a:off x="18421427"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xmlns="" id="{00000000-0008-0000-01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xmlns=""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xmlns="" id="{00000000-0008-0000-0100-000018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xmlns="" id="{00000000-0008-0000-0100-000019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xmlns="" id="{00000000-0008-0000-0100-00001A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xmlns="" id="{00000000-0008-0000-0100-00001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xmlns="" id="{00000000-0008-0000-0100-00001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xmlns="" id="{00000000-0008-0000-0100-00001D020000}"/>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xmlns="" id="{00000000-0008-0000-0100-00001E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xmlns="" id="{00000000-0008-0000-0100-000022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552" name="楕円 551">
          <a:extLst>
            <a:ext uri="{FF2B5EF4-FFF2-40B4-BE49-F238E27FC236}">
              <a16:creationId xmlns:a16="http://schemas.microsoft.com/office/drawing/2014/main" xmlns="" id="{00000000-0008-0000-0100-000028020000}"/>
            </a:ext>
          </a:extLst>
        </xdr:cNvPr>
        <xdr:cNvSpPr/>
      </xdr:nvSpPr>
      <xdr:spPr>
        <a:xfrm>
          <a:off x="16268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14531</xdr:rowOff>
    </xdr:from>
    <xdr:ext cx="405111" cy="259045"/>
    <xdr:sp macro="" textlink="">
      <xdr:nvSpPr>
        <xdr:cNvPr id="553" name="【学校施設】&#10;有形固定資産減価償却率該当値テキスト">
          <a:extLst>
            <a:ext uri="{FF2B5EF4-FFF2-40B4-BE49-F238E27FC236}">
              <a16:creationId xmlns:a16="http://schemas.microsoft.com/office/drawing/2014/main" xmlns="" id="{00000000-0008-0000-0100-000029020000}"/>
            </a:ext>
          </a:extLst>
        </xdr:cNvPr>
        <xdr:cNvSpPr txBox="1"/>
      </xdr:nvSpPr>
      <xdr:spPr>
        <a:xfrm>
          <a:off x="16357600"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554" name="楕円 553">
          <a:extLst>
            <a:ext uri="{FF2B5EF4-FFF2-40B4-BE49-F238E27FC236}">
              <a16:creationId xmlns:a16="http://schemas.microsoft.com/office/drawing/2014/main" xmlns="" id="{00000000-0008-0000-0100-00002A02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42454</xdr:rowOff>
    </xdr:to>
    <xdr:cxnSp macro="">
      <xdr:nvCxnSpPr>
        <xdr:cNvPr id="555" name="直線コネクタ 554">
          <a:extLst>
            <a:ext uri="{FF2B5EF4-FFF2-40B4-BE49-F238E27FC236}">
              <a16:creationId xmlns:a16="http://schemas.microsoft.com/office/drawing/2014/main" xmlns="" id="{00000000-0008-0000-0100-00002B020000}"/>
            </a:ext>
          </a:extLst>
        </xdr:cNvPr>
        <xdr:cNvCxnSpPr/>
      </xdr:nvCxnSpPr>
      <xdr:spPr>
        <a:xfrm>
          <a:off x="15481300" y="99441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79828</xdr:rowOff>
    </xdr:from>
    <xdr:to>
      <xdr:col>76</xdr:col>
      <xdr:colOff>165100</xdr:colOff>
      <xdr:row>58</xdr:row>
      <xdr:rowOff>9978</xdr:rowOff>
    </xdr:to>
    <xdr:sp macro="" textlink="">
      <xdr:nvSpPr>
        <xdr:cNvPr id="556" name="楕円 555">
          <a:extLst>
            <a:ext uri="{FF2B5EF4-FFF2-40B4-BE49-F238E27FC236}">
              <a16:creationId xmlns:a16="http://schemas.microsoft.com/office/drawing/2014/main" xmlns="" id="{00000000-0008-0000-0100-00002C020000}"/>
            </a:ext>
          </a:extLst>
        </xdr:cNvPr>
        <xdr:cNvSpPr/>
      </xdr:nvSpPr>
      <xdr:spPr>
        <a:xfrm>
          <a:off x="14541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130628</xdr:rowOff>
    </xdr:from>
    <xdr:to>
      <xdr:col>81</xdr:col>
      <xdr:colOff>50800</xdr:colOff>
      <xdr:row>58</xdr:row>
      <xdr:rowOff>0</xdr:rowOff>
    </xdr:to>
    <xdr:cxnSp macro="">
      <xdr:nvCxnSpPr>
        <xdr:cNvPr id="557" name="直線コネクタ 556">
          <a:extLst>
            <a:ext uri="{FF2B5EF4-FFF2-40B4-BE49-F238E27FC236}">
              <a16:creationId xmlns:a16="http://schemas.microsoft.com/office/drawing/2014/main" xmlns="" id="{00000000-0008-0000-0100-00002D020000}"/>
            </a:ext>
          </a:extLst>
        </xdr:cNvPr>
        <xdr:cNvCxnSpPr/>
      </xdr:nvCxnSpPr>
      <xdr:spPr>
        <a:xfrm>
          <a:off x="14592300" y="99032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39007</xdr:rowOff>
    </xdr:from>
    <xdr:to>
      <xdr:col>72</xdr:col>
      <xdr:colOff>38100</xdr:colOff>
      <xdr:row>57</xdr:row>
      <xdr:rowOff>140607</xdr:rowOff>
    </xdr:to>
    <xdr:sp macro="" textlink="">
      <xdr:nvSpPr>
        <xdr:cNvPr id="558" name="楕円 557">
          <a:extLst>
            <a:ext uri="{FF2B5EF4-FFF2-40B4-BE49-F238E27FC236}">
              <a16:creationId xmlns:a16="http://schemas.microsoft.com/office/drawing/2014/main" xmlns="" id="{00000000-0008-0000-0100-00002E020000}"/>
            </a:ext>
          </a:extLst>
        </xdr:cNvPr>
        <xdr:cNvSpPr/>
      </xdr:nvSpPr>
      <xdr:spPr>
        <a:xfrm>
          <a:off x="1365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89807</xdr:rowOff>
    </xdr:from>
    <xdr:to>
      <xdr:col>76</xdr:col>
      <xdr:colOff>114300</xdr:colOff>
      <xdr:row>57</xdr:row>
      <xdr:rowOff>130628</xdr:rowOff>
    </xdr:to>
    <xdr:cxnSp macro="">
      <xdr:nvCxnSpPr>
        <xdr:cNvPr id="559" name="直線コネクタ 558">
          <a:extLst>
            <a:ext uri="{FF2B5EF4-FFF2-40B4-BE49-F238E27FC236}">
              <a16:creationId xmlns:a16="http://schemas.microsoft.com/office/drawing/2014/main" xmlns="" id="{00000000-0008-0000-0100-00002F020000}"/>
            </a:ext>
          </a:extLst>
        </xdr:cNvPr>
        <xdr:cNvCxnSpPr/>
      </xdr:nvCxnSpPr>
      <xdr:spPr>
        <a:xfrm>
          <a:off x="13703300" y="98624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3084</xdr:rowOff>
    </xdr:from>
    <xdr:to>
      <xdr:col>67</xdr:col>
      <xdr:colOff>101600</xdr:colOff>
      <xdr:row>57</xdr:row>
      <xdr:rowOff>104684</xdr:rowOff>
    </xdr:to>
    <xdr:sp macro="" textlink="">
      <xdr:nvSpPr>
        <xdr:cNvPr id="560" name="楕円 559">
          <a:extLst>
            <a:ext uri="{FF2B5EF4-FFF2-40B4-BE49-F238E27FC236}">
              <a16:creationId xmlns:a16="http://schemas.microsoft.com/office/drawing/2014/main" xmlns="" id="{00000000-0008-0000-0100-000030020000}"/>
            </a:ext>
          </a:extLst>
        </xdr:cNvPr>
        <xdr:cNvSpPr/>
      </xdr:nvSpPr>
      <xdr:spPr>
        <a:xfrm>
          <a:off x="12763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53884</xdr:rowOff>
    </xdr:from>
    <xdr:to>
      <xdr:col>71</xdr:col>
      <xdr:colOff>177800</xdr:colOff>
      <xdr:row>57</xdr:row>
      <xdr:rowOff>89807</xdr:rowOff>
    </xdr:to>
    <xdr:cxnSp macro="">
      <xdr:nvCxnSpPr>
        <xdr:cNvPr id="561" name="直線コネクタ 560">
          <a:extLst>
            <a:ext uri="{FF2B5EF4-FFF2-40B4-BE49-F238E27FC236}">
              <a16:creationId xmlns:a16="http://schemas.microsoft.com/office/drawing/2014/main" xmlns="" id="{00000000-0008-0000-0100-000031020000}"/>
            </a:ext>
          </a:extLst>
        </xdr:cNvPr>
        <xdr:cNvCxnSpPr/>
      </xdr:nvCxnSpPr>
      <xdr:spPr>
        <a:xfrm>
          <a:off x="12814300" y="98265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xmlns="" id="{00000000-0008-0000-0100-000033020000}"/>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xmlns="" id="{00000000-0008-0000-0100-000034020000}"/>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566" name="n_1main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26505</xdr:rowOff>
    </xdr:from>
    <xdr:ext cx="405111" cy="259045"/>
    <xdr:sp macro="" textlink="">
      <xdr:nvSpPr>
        <xdr:cNvPr id="567" name="n_2main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4389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157134</xdr:rowOff>
    </xdr:from>
    <xdr:ext cx="405111" cy="259045"/>
    <xdr:sp macro="" textlink="">
      <xdr:nvSpPr>
        <xdr:cNvPr id="568" name="n_3main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3500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121211</xdr:rowOff>
    </xdr:from>
    <xdr:ext cx="405111" cy="259045"/>
    <xdr:sp macro="" textlink="">
      <xdr:nvSpPr>
        <xdr:cNvPr id="569" name="n_4mainValue【学校施設】&#10;有形固定資産減価償却率">
          <a:extLst>
            <a:ext uri="{FF2B5EF4-FFF2-40B4-BE49-F238E27FC236}">
              <a16:creationId xmlns:a16="http://schemas.microsoft.com/office/drawing/2014/main" xmlns="" id="{00000000-0008-0000-0100-000039020000}"/>
            </a:ext>
          </a:extLst>
        </xdr:cNvPr>
        <xdr:cNvSpPr txBox="1"/>
      </xdr:nvSpPr>
      <xdr:spPr>
        <a:xfrm>
          <a:off x="12611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xmlns=""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xmlns=""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xmlns=""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xmlns="" id="{00000000-0008-0000-0100-000050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xmlns="" id="{00000000-0008-0000-0100-000052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xmlns="" id="{00000000-0008-0000-0100-00005402000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xmlns="" id="{00000000-0008-0000-0100-000055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xmlns="" id="{00000000-0008-0000-0100-000056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13665</xdr:rowOff>
    </xdr:from>
    <xdr:to>
      <xdr:col>116</xdr:col>
      <xdr:colOff>114300</xdr:colOff>
      <xdr:row>63</xdr:row>
      <xdr:rowOff>115265</xdr:rowOff>
    </xdr:to>
    <xdr:sp macro="" textlink="">
      <xdr:nvSpPr>
        <xdr:cNvPr id="607" name="楕円 606">
          <a:extLst>
            <a:ext uri="{FF2B5EF4-FFF2-40B4-BE49-F238E27FC236}">
              <a16:creationId xmlns:a16="http://schemas.microsoft.com/office/drawing/2014/main" xmlns="" id="{00000000-0008-0000-0100-00005F020000}"/>
            </a:ext>
          </a:extLst>
        </xdr:cNvPr>
        <xdr:cNvSpPr/>
      </xdr:nvSpPr>
      <xdr:spPr>
        <a:xfrm>
          <a:off x="22110700" y="108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100042</xdr:rowOff>
    </xdr:from>
    <xdr:ext cx="469744" cy="259045"/>
    <xdr:sp macro="" textlink="">
      <xdr:nvSpPr>
        <xdr:cNvPr id="608" name="【学校施設】&#10;一人当たり面積該当値テキスト">
          <a:extLst>
            <a:ext uri="{FF2B5EF4-FFF2-40B4-BE49-F238E27FC236}">
              <a16:creationId xmlns:a16="http://schemas.microsoft.com/office/drawing/2014/main" xmlns="" id="{00000000-0008-0000-0100-000060020000}"/>
            </a:ext>
          </a:extLst>
        </xdr:cNvPr>
        <xdr:cNvSpPr txBox="1"/>
      </xdr:nvSpPr>
      <xdr:spPr>
        <a:xfrm>
          <a:off x="22199600" y="107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15083</xdr:rowOff>
    </xdr:from>
    <xdr:to>
      <xdr:col>112</xdr:col>
      <xdr:colOff>38100</xdr:colOff>
      <xdr:row>63</xdr:row>
      <xdr:rowOff>116683</xdr:rowOff>
    </xdr:to>
    <xdr:sp macro="" textlink="">
      <xdr:nvSpPr>
        <xdr:cNvPr id="609" name="楕円 608">
          <a:extLst>
            <a:ext uri="{FF2B5EF4-FFF2-40B4-BE49-F238E27FC236}">
              <a16:creationId xmlns:a16="http://schemas.microsoft.com/office/drawing/2014/main" xmlns="" id="{00000000-0008-0000-0100-000061020000}"/>
            </a:ext>
          </a:extLst>
        </xdr:cNvPr>
        <xdr:cNvSpPr/>
      </xdr:nvSpPr>
      <xdr:spPr>
        <a:xfrm>
          <a:off x="21272500" y="108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64465</xdr:rowOff>
    </xdr:from>
    <xdr:to>
      <xdr:col>116</xdr:col>
      <xdr:colOff>63500</xdr:colOff>
      <xdr:row>63</xdr:row>
      <xdr:rowOff>65883</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flipV="1">
          <a:off x="21323300" y="10865815"/>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16683</xdr:rowOff>
    </xdr:from>
    <xdr:to>
      <xdr:col>107</xdr:col>
      <xdr:colOff>101600</xdr:colOff>
      <xdr:row>63</xdr:row>
      <xdr:rowOff>118283</xdr:rowOff>
    </xdr:to>
    <xdr:sp macro="" textlink="">
      <xdr:nvSpPr>
        <xdr:cNvPr id="611" name="楕円 610">
          <a:extLst>
            <a:ext uri="{FF2B5EF4-FFF2-40B4-BE49-F238E27FC236}">
              <a16:creationId xmlns:a16="http://schemas.microsoft.com/office/drawing/2014/main" xmlns="" id="{00000000-0008-0000-0100-000063020000}"/>
            </a:ext>
          </a:extLst>
        </xdr:cNvPr>
        <xdr:cNvSpPr/>
      </xdr:nvSpPr>
      <xdr:spPr>
        <a:xfrm>
          <a:off x="20383500" y="108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65883</xdr:rowOff>
    </xdr:from>
    <xdr:to>
      <xdr:col>111</xdr:col>
      <xdr:colOff>177800</xdr:colOff>
      <xdr:row>63</xdr:row>
      <xdr:rowOff>67483</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flipV="1">
          <a:off x="20434300" y="108672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18877</xdr:rowOff>
    </xdr:from>
    <xdr:to>
      <xdr:col>102</xdr:col>
      <xdr:colOff>165100</xdr:colOff>
      <xdr:row>63</xdr:row>
      <xdr:rowOff>120477</xdr:rowOff>
    </xdr:to>
    <xdr:sp macro="" textlink="">
      <xdr:nvSpPr>
        <xdr:cNvPr id="613" name="楕円 612">
          <a:extLst>
            <a:ext uri="{FF2B5EF4-FFF2-40B4-BE49-F238E27FC236}">
              <a16:creationId xmlns:a16="http://schemas.microsoft.com/office/drawing/2014/main" xmlns="" id="{00000000-0008-0000-0100-000065020000}"/>
            </a:ext>
          </a:extLst>
        </xdr:cNvPr>
        <xdr:cNvSpPr/>
      </xdr:nvSpPr>
      <xdr:spPr>
        <a:xfrm>
          <a:off x="19494500" y="108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67483</xdr:rowOff>
    </xdr:from>
    <xdr:to>
      <xdr:col>107</xdr:col>
      <xdr:colOff>50800</xdr:colOff>
      <xdr:row>63</xdr:row>
      <xdr:rowOff>69677</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flipV="1">
          <a:off x="19545300" y="1086883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20843</xdr:rowOff>
    </xdr:from>
    <xdr:to>
      <xdr:col>98</xdr:col>
      <xdr:colOff>38100</xdr:colOff>
      <xdr:row>63</xdr:row>
      <xdr:rowOff>122443</xdr:rowOff>
    </xdr:to>
    <xdr:sp macro="" textlink="">
      <xdr:nvSpPr>
        <xdr:cNvPr id="615" name="楕円 614">
          <a:extLst>
            <a:ext uri="{FF2B5EF4-FFF2-40B4-BE49-F238E27FC236}">
              <a16:creationId xmlns:a16="http://schemas.microsoft.com/office/drawing/2014/main" xmlns="" id="{00000000-0008-0000-0100-000067020000}"/>
            </a:ext>
          </a:extLst>
        </xdr:cNvPr>
        <xdr:cNvSpPr/>
      </xdr:nvSpPr>
      <xdr:spPr>
        <a:xfrm>
          <a:off x="18605500" y="108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69677</xdr:rowOff>
    </xdr:from>
    <xdr:to>
      <xdr:col>102</xdr:col>
      <xdr:colOff>114300</xdr:colOff>
      <xdr:row>63</xdr:row>
      <xdr:rowOff>71643</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flipV="1">
          <a:off x="18656300" y="1087102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xmlns="" id="{00000000-0008-0000-0100-00006902000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xmlns="" id="{00000000-0008-0000-0100-00006A020000}"/>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xmlns="" id="{00000000-0008-0000-0100-00006B02000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xmlns="" id="{00000000-0008-0000-0100-00006C020000}"/>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107810</xdr:rowOff>
    </xdr:from>
    <xdr:ext cx="469744" cy="259045"/>
    <xdr:sp macro="" textlink="">
      <xdr:nvSpPr>
        <xdr:cNvPr id="621" name="n_1mainValue【学校施設】&#10;一人当たり面積">
          <a:extLst>
            <a:ext uri="{FF2B5EF4-FFF2-40B4-BE49-F238E27FC236}">
              <a16:creationId xmlns:a16="http://schemas.microsoft.com/office/drawing/2014/main" xmlns="" id="{00000000-0008-0000-0100-00006D020000}"/>
            </a:ext>
          </a:extLst>
        </xdr:cNvPr>
        <xdr:cNvSpPr txBox="1"/>
      </xdr:nvSpPr>
      <xdr:spPr>
        <a:xfrm>
          <a:off x="21075727" y="1090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109410</xdr:rowOff>
    </xdr:from>
    <xdr:ext cx="469744" cy="259045"/>
    <xdr:sp macro="" textlink="">
      <xdr:nvSpPr>
        <xdr:cNvPr id="622" name="n_2mainValue【学校施設】&#10;一人当たり面積">
          <a:extLst>
            <a:ext uri="{FF2B5EF4-FFF2-40B4-BE49-F238E27FC236}">
              <a16:creationId xmlns:a16="http://schemas.microsoft.com/office/drawing/2014/main" xmlns="" id="{00000000-0008-0000-0100-00006E020000}"/>
            </a:ext>
          </a:extLst>
        </xdr:cNvPr>
        <xdr:cNvSpPr txBox="1"/>
      </xdr:nvSpPr>
      <xdr:spPr>
        <a:xfrm>
          <a:off x="20199427" y="109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111604</xdr:rowOff>
    </xdr:from>
    <xdr:ext cx="469744" cy="259045"/>
    <xdr:sp macro="" textlink="">
      <xdr:nvSpPr>
        <xdr:cNvPr id="623" name="n_3mainValue【学校施設】&#10;一人当たり面積">
          <a:extLst>
            <a:ext uri="{FF2B5EF4-FFF2-40B4-BE49-F238E27FC236}">
              <a16:creationId xmlns:a16="http://schemas.microsoft.com/office/drawing/2014/main" xmlns="" id="{00000000-0008-0000-0100-00006F020000}"/>
            </a:ext>
          </a:extLst>
        </xdr:cNvPr>
        <xdr:cNvSpPr txBox="1"/>
      </xdr:nvSpPr>
      <xdr:spPr>
        <a:xfrm>
          <a:off x="19310427" y="1091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113570</xdr:rowOff>
    </xdr:from>
    <xdr:ext cx="469744" cy="259045"/>
    <xdr:sp macro="" textlink="">
      <xdr:nvSpPr>
        <xdr:cNvPr id="624" name="n_4mainValue【学校施設】&#10;一人当たり面積">
          <a:extLst>
            <a:ext uri="{FF2B5EF4-FFF2-40B4-BE49-F238E27FC236}">
              <a16:creationId xmlns:a16="http://schemas.microsoft.com/office/drawing/2014/main" xmlns="" id="{00000000-0008-0000-0100-000070020000}"/>
            </a:ext>
          </a:extLst>
        </xdr:cNvPr>
        <xdr:cNvSpPr txBox="1"/>
      </xdr:nvSpPr>
      <xdr:spPr>
        <a:xfrm>
          <a:off x="18421427" y="1091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xmlns="" id="{00000000-0008-0000-0100-00007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xmlns="" id="{00000000-0008-0000-0100-00008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xmlns=""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xmlns=""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xmlns=""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xmlns=""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xmlns=""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xmlns=""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xmlns=""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xmlns=""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xmlns=""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xmlns=""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xmlns="" id="{00000000-0008-0000-0100-00009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xmlns=""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xmlns="" id="{00000000-0008-0000-0100-00009A020000}"/>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xmlns="" id="{00000000-0008-0000-0100-00009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xmlns="" id="{00000000-0008-0000-0100-00009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xmlns="" id="{00000000-0008-0000-0100-00009D020000}"/>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xmlns="" id="{00000000-0008-0000-0100-00009E02000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xmlns="" id="{00000000-0008-0000-0100-00009F020000}"/>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xmlns="" id="{00000000-0008-0000-0100-0000A0020000}"/>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xmlns="" id="{00000000-0008-0000-0100-0000A1020000}"/>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xmlns="" id="{00000000-0008-0000-0100-0000A202000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xmlns="" id="{00000000-0008-0000-0100-0000A302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xmlns="" id="{00000000-0008-0000-0100-0000A402000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141332</xdr:rowOff>
    </xdr:from>
    <xdr:to>
      <xdr:col>85</xdr:col>
      <xdr:colOff>177800</xdr:colOff>
      <xdr:row>108</xdr:row>
      <xdr:rowOff>71482</xdr:rowOff>
    </xdr:to>
    <xdr:sp macro="" textlink="">
      <xdr:nvSpPr>
        <xdr:cNvPr id="682" name="楕円 681">
          <a:extLst>
            <a:ext uri="{FF2B5EF4-FFF2-40B4-BE49-F238E27FC236}">
              <a16:creationId xmlns:a16="http://schemas.microsoft.com/office/drawing/2014/main" xmlns="" id="{00000000-0008-0000-0100-0000AA020000}"/>
            </a:ext>
          </a:extLst>
        </xdr:cNvPr>
        <xdr:cNvSpPr/>
      </xdr:nvSpPr>
      <xdr:spPr>
        <a:xfrm>
          <a:off x="16268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119759</xdr:rowOff>
    </xdr:from>
    <xdr:ext cx="405111" cy="259045"/>
    <xdr:sp macro="" textlink="">
      <xdr:nvSpPr>
        <xdr:cNvPr id="683" name="【公民館】&#10;有形固定資産減価償却率該当値テキスト">
          <a:extLst>
            <a:ext uri="{FF2B5EF4-FFF2-40B4-BE49-F238E27FC236}">
              <a16:creationId xmlns:a16="http://schemas.microsoft.com/office/drawing/2014/main" xmlns="" id="{00000000-0008-0000-0100-0000AB020000}"/>
            </a:ext>
          </a:extLst>
        </xdr:cNvPr>
        <xdr:cNvSpPr txBox="1"/>
      </xdr:nvSpPr>
      <xdr:spPr>
        <a:xfrm>
          <a:off x="16357600"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107043</xdr:rowOff>
    </xdr:from>
    <xdr:to>
      <xdr:col>81</xdr:col>
      <xdr:colOff>101600</xdr:colOff>
      <xdr:row>108</xdr:row>
      <xdr:rowOff>37193</xdr:rowOff>
    </xdr:to>
    <xdr:sp macro="" textlink="">
      <xdr:nvSpPr>
        <xdr:cNvPr id="684" name="楕円 683">
          <a:extLst>
            <a:ext uri="{FF2B5EF4-FFF2-40B4-BE49-F238E27FC236}">
              <a16:creationId xmlns:a16="http://schemas.microsoft.com/office/drawing/2014/main" xmlns="" id="{00000000-0008-0000-0100-0000AC020000}"/>
            </a:ext>
          </a:extLst>
        </xdr:cNvPr>
        <xdr:cNvSpPr/>
      </xdr:nvSpPr>
      <xdr:spPr>
        <a:xfrm>
          <a:off x="15430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157843</xdr:rowOff>
    </xdr:from>
    <xdr:to>
      <xdr:col>85</xdr:col>
      <xdr:colOff>127000</xdr:colOff>
      <xdr:row>108</xdr:row>
      <xdr:rowOff>20682</xdr:rowOff>
    </xdr:to>
    <xdr:cxnSp macro="">
      <xdr:nvCxnSpPr>
        <xdr:cNvPr id="685" name="直線コネクタ 684">
          <a:extLst>
            <a:ext uri="{FF2B5EF4-FFF2-40B4-BE49-F238E27FC236}">
              <a16:creationId xmlns:a16="http://schemas.microsoft.com/office/drawing/2014/main" xmlns="" id="{00000000-0008-0000-0100-0000AD020000}"/>
            </a:ext>
          </a:extLst>
        </xdr:cNvPr>
        <xdr:cNvCxnSpPr/>
      </xdr:nvCxnSpPr>
      <xdr:spPr>
        <a:xfrm>
          <a:off x="15481300" y="185029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74386</xdr:rowOff>
    </xdr:from>
    <xdr:to>
      <xdr:col>76</xdr:col>
      <xdr:colOff>165100</xdr:colOff>
      <xdr:row>108</xdr:row>
      <xdr:rowOff>4536</xdr:rowOff>
    </xdr:to>
    <xdr:sp macro="" textlink="">
      <xdr:nvSpPr>
        <xdr:cNvPr id="686" name="楕円 685">
          <a:extLst>
            <a:ext uri="{FF2B5EF4-FFF2-40B4-BE49-F238E27FC236}">
              <a16:creationId xmlns:a16="http://schemas.microsoft.com/office/drawing/2014/main" xmlns="" id="{00000000-0008-0000-0100-0000AE020000}"/>
            </a:ext>
          </a:extLst>
        </xdr:cNvPr>
        <xdr:cNvSpPr/>
      </xdr:nvSpPr>
      <xdr:spPr>
        <a:xfrm>
          <a:off x="14541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125186</xdr:rowOff>
    </xdr:from>
    <xdr:to>
      <xdr:col>81</xdr:col>
      <xdr:colOff>50800</xdr:colOff>
      <xdr:row>107</xdr:row>
      <xdr:rowOff>157843</xdr:rowOff>
    </xdr:to>
    <xdr:cxnSp macro="">
      <xdr:nvCxnSpPr>
        <xdr:cNvPr id="687" name="直線コネクタ 686">
          <a:extLst>
            <a:ext uri="{FF2B5EF4-FFF2-40B4-BE49-F238E27FC236}">
              <a16:creationId xmlns:a16="http://schemas.microsoft.com/office/drawing/2014/main" xmlns="" id="{00000000-0008-0000-0100-0000AF020000}"/>
            </a:ext>
          </a:extLst>
        </xdr:cNvPr>
        <xdr:cNvCxnSpPr/>
      </xdr:nvCxnSpPr>
      <xdr:spPr>
        <a:xfrm>
          <a:off x="14592300" y="184703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688" name="楕円 687">
          <a:extLst>
            <a:ext uri="{FF2B5EF4-FFF2-40B4-BE49-F238E27FC236}">
              <a16:creationId xmlns:a16="http://schemas.microsoft.com/office/drawing/2014/main" xmlns="" id="{00000000-0008-0000-0100-0000B0020000}"/>
            </a:ext>
          </a:extLst>
        </xdr:cNvPr>
        <xdr:cNvSpPr/>
      </xdr:nvSpPr>
      <xdr:spPr>
        <a:xfrm>
          <a:off x="1365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92529</xdr:rowOff>
    </xdr:from>
    <xdr:to>
      <xdr:col>76</xdr:col>
      <xdr:colOff>114300</xdr:colOff>
      <xdr:row>107</xdr:row>
      <xdr:rowOff>125186</xdr:rowOff>
    </xdr:to>
    <xdr:cxnSp macro="">
      <xdr:nvCxnSpPr>
        <xdr:cNvPr id="689" name="直線コネクタ 688">
          <a:extLst>
            <a:ext uri="{FF2B5EF4-FFF2-40B4-BE49-F238E27FC236}">
              <a16:creationId xmlns:a16="http://schemas.microsoft.com/office/drawing/2014/main" xmlns="" id="{00000000-0008-0000-0100-0000B1020000}"/>
            </a:ext>
          </a:extLst>
        </xdr:cNvPr>
        <xdr:cNvCxnSpPr/>
      </xdr:nvCxnSpPr>
      <xdr:spPr>
        <a:xfrm>
          <a:off x="13703300" y="184376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7438</xdr:rowOff>
    </xdr:from>
    <xdr:to>
      <xdr:col>67</xdr:col>
      <xdr:colOff>101600</xdr:colOff>
      <xdr:row>107</xdr:row>
      <xdr:rowOff>109038</xdr:rowOff>
    </xdr:to>
    <xdr:sp macro="" textlink="">
      <xdr:nvSpPr>
        <xdr:cNvPr id="690" name="楕円 689">
          <a:extLst>
            <a:ext uri="{FF2B5EF4-FFF2-40B4-BE49-F238E27FC236}">
              <a16:creationId xmlns:a16="http://schemas.microsoft.com/office/drawing/2014/main" xmlns="" id="{00000000-0008-0000-0100-0000B2020000}"/>
            </a:ext>
          </a:extLst>
        </xdr:cNvPr>
        <xdr:cNvSpPr/>
      </xdr:nvSpPr>
      <xdr:spPr>
        <a:xfrm>
          <a:off x="1276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58238</xdr:rowOff>
    </xdr:from>
    <xdr:to>
      <xdr:col>71</xdr:col>
      <xdr:colOff>177800</xdr:colOff>
      <xdr:row>107</xdr:row>
      <xdr:rowOff>92529</xdr:rowOff>
    </xdr:to>
    <xdr:cxnSp macro="">
      <xdr:nvCxnSpPr>
        <xdr:cNvPr id="691" name="直線コネクタ 690">
          <a:extLst>
            <a:ext uri="{FF2B5EF4-FFF2-40B4-BE49-F238E27FC236}">
              <a16:creationId xmlns:a16="http://schemas.microsoft.com/office/drawing/2014/main" xmlns="" id="{00000000-0008-0000-0100-0000B3020000}"/>
            </a:ext>
          </a:extLst>
        </xdr:cNvPr>
        <xdr:cNvCxnSpPr/>
      </xdr:nvCxnSpPr>
      <xdr:spPr>
        <a:xfrm>
          <a:off x="12814300" y="184033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xmlns="" id="{00000000-0008-0000-0100-0000B4020000}"/>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xmlns="" id="{00000000-0008-0000-0100-0000B5020000}"/>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xmlns="" id="{00000000-0008-0000-0100-0000B6020000}"/>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xmlns="" id="{00000000-0008-0000-0100-0000B7020000}"/>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28320</xdr:rowOff>
    </xdr:from>
    <xdr:ext cx="405111" cy="259045"/>
    <xdr:sp macro="" textlink="">
      <xdr:nvSpPr>
        <xdr:cNvPr id="696" name="n_1mainValue【公民館】&#10;有形固定資産減価償却率">
          <a:extLst>
            <a:ext uri="{FF2B5EF4-FFF2-40B4-BE49-F238E27FC236}">
              <a16:creationId xmlns:a16="http://schemas.microsoft.com/office/drawing/2014/main" xmlns="" id="{00000000-0008-0000-0100-0000B8020000}"/>
            </a:ext>
          </a:extLst>
        </xdr:cNvPr>
        <xdr:cNvSpPr txBox="1"/>
      </xdr:nvSpPr>
      <xdr:spPr>
        <a:xfrm>
          <a:off x="152660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167113</xdr:rowOff>
    </xdr:from>
    <xdr:ext cx="405111" cy="259045"/>
    <xdr:sp macro="" textlink="">
      <xdr:nvSpPr>
        <xdr:cNvPr id="697" name="n_2mainValue【公民館】&#10;有形固定資産減価償却率">
          <a:extLst>
            <a:ext uri="{FF2B5EF4-FFF2-40B4-BE49-F238E27FC236}">
              <a16:creationId xmlns:a16="http://schemas.microsoft.com/office/drawing/2014/main" xmlns="" id="{00000000-0008-0000-0100-0000B9020000}"/>
            </a:ext>
          </a:extLst>
        </xdr:cNvPr>
        <xdr:cNvSpPr txBox="1"/>
      </xdr:nvSpPr>
      <xdr:spPr>
        <a:xfrm>
          <a:off x="14389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698" name="n_3mainValue【公民館】&#10;有形固定資産減価償却率">
          <a:extLst>
            <a:ext uri="{FF2B5EF4-FFF2-40B4-BE49-F238E27FC236}">
              <a16:creationId xmlns:a16="http://schemas.microsoft.com/office/drawing/2014/main" xmlns="" id="{00000000-0008-0000-0100-0000BA020000}"/>
            </a:ext>
          </a:extLst>
        </xdr:cNvPr>
        <xdr:cNvSpPr txBox="1"/>
      </xdr:nvSpPr>
      <xdr:spPr>
        <a:xfrm>
          <a:off x="13500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100165</xdr:rowOff>
    </xdr:from>
    <xdr:ext cx="405111" cy="259045"/>
    <xdr:sp macro="" textlink="">
      <xdr:nvSpPr>
        <xdr:cNvPr id="699" name="n_4mainValue【公民館】&#10;有形固定資産減価償却率">
          <a:extLst>
            <a:ext uri="{FF2B5EF4-FFF2-40B4-BE49-F238E27FC236}">
              <a16:creationId xmlns:a16="http://schemas.microsoft.com/office/drawing/2014/main" xmlns="" id="{00000000-0008-0000-0100-0000BB020000}"/>
            </a:ext>
          </a:extLst>
        </xdr:cNvPr>
        <xdr:cNvSpPr txBox="1"/>
      </xdr:nvSpPr>
      <xdr:spPr>
        <a:xfrm>
          <a:off x="12611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xmlns=""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xmlns=""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xmlns=""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xmlns=""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xmlns=""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xmlns=""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xmlns=""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xmlns=""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xmlns=""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xmlns=""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xmlns=""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xmlns=""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xmlns=""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xmlns=""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xmlns=""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xmlns="" id="{00000000-0008-0000-0100-0000CB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xmlns=""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xmlns="" id="{00000000-0008-0000-0100-0000CD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xmlns=""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xmlns="" id="{00000000-0008-0000-0100-0000C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xmlns=""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xmlns="" id="{00000000-0008-0000-0100-0000D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xmlns=""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xmlns="" id="{00000000-0008-0000-0100-0000D302000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xmlns="" id="{00000000-0008-0000-0100-0000D402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xmlns="" id="{00000000-0008-0000-0100-0000D502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xmlns="" id="{00000000-0008-0000-0100-0000D6020000}"/>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xmlns="" id="{00000000-0008-0000-0100-0000D7020000}"/>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xmlns="" id="{00000000-0008-0000-0100-0000D8020000}"/>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xmlns="" id="{00000000-0008-0000-0100-0000D902000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xmlns="" id="{00000000-0008-0000-0100-0000DA02000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xmlns="" id="{00000000-0008-0000-0100-0000DB02000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xmlns="" id="{00000000-0008-0000-0100-0000DC020000}"/>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xmlns="" id="{00000000-0008-0000-0100-0000DD020000}"/>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85827</xdr:rowOff>
    </xdr:from>
    <xdr:to>
      <xdr:col>116</xdr:col>
      <xdr:colOff>114300</xdr:colOff>
      <xdr:row>109</xdr:row>
      <xdr:rowOff>15977</xdr:rowOff>
    </xdr:to>
    <xdr:sp macro="" textlink="">
      <xdr:nvSpPr>
        <xdr:cNvPr id="739" name="楕円 738">
          <a:extLst>
            <a:ext uri="{FF2B5EF4-FFF2-40B4-BE49-F238E27FC236}">
              <a16:creationId xmlns:a16="http://schemas.microsoft.com/office/drawing/2014/main" xmlns="" id="{00000000-0008-0000-0100-0000E3020000}"/>
            </a:ext>
          </a:extLst>
        </xdr:cNvPr>
        <xdr:cNvSpPr/>
      </xdr:nvSpPr>
      <xdr:spPr>
        <a:xfrm>
          <a:off x="22110700" y="186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754</xdr:rowOff>
    </xdr:from>
    <xdr:ext cx="469744" cy="259045"/>
    <xdr:sp macro="" textlink="">
      <xdr:nvSpPr>
        <xdr:cNvPr id="740" name="【公民館】&#10;一人当たり面積該当値テキスト">
          <a:extLst>
            <a:ext uri="{FF2B5EF4-FFF2-40B4-BE49-F238E27FC236}">
              <a16:creationId xmlns:a16="http://schemas.microsoft.com/office/drawing/2014/main" xmlns="" id="{00000000-0008-0000-0100-0000E4020000}"/>
            </a:ext>
          </a:extLst>
        </xdr:cNvPr>
        <xdr:cNvSpPr txBox="1"/>
      </xdr:nvSpPr>
      <xdr:spPr>
        <a:xfrm>
          <a:off x="22199600" y="1851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86055</xdr:rowOff>
    </xdr:from>
    <xdr:to>
      <xdr:col>112</xdr:col>
      <xdr:colOff>38100</xdr:colOff>
      <xdr:row>109</xdr:row>
      <xdr:rowOff>16205</xdr:rowOff>
    </xdr:to>
    <xdr:sp macro="" textlink="">
      <xdr:nvSpPr>
        <xdr:cNvPr id="741" name="楕円 740">
          <a:extLst>
            <a:ext uri="{FF2B5EF4-FFF2-40B4-BE49-F238E27FC236}">
              <a16:creationId xmlns:a16="http://schemas.microsoft.com/office/drawing/2014/main" xmlns="" id="{00000000-0008-0000-0100-0000E5020000}"/>
            </a:ext>
          </a:extLst>
        </xdr:cNvPr>
        <xdr:cNvSpPr/>
      </xdr:nvSpPr>
      <xdr:spPr>
        <a:xfrm>
          <a:off x="21272500" y="186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136627</xdr:rowOff>
    </xdr:from>
    <xdr:to>
      <xdr:col>116</xdr:col>
      <xdr:colOff>63500</xdr:colOff>
      <xdr:row>108</xdr:row>
      <xdr:rowOff>136855</xdr:rowOff>
    </xdr:to>
    <xdr:cxnSp macro="">
      <xdr:nvCxnSpPr>
        <xdr:cNvPr id="742" name="直線コネクタ 741">
          <a:extLst>
            <a:ext uri="{FF2B5EF4-FFF2-40B4-BE49-F238E27FC236}">
              <a16:creationId xmlns:a16="http://schemas.microsoft.com/office/drawing/2014/main" xmlns="" id="{00000000-0008-0000-0100-0000E6020000}"/>
            </a:ext>
          </a:extLst>
        </xdr:cNvPr>
        <xdr:cNvCxnSpPr/>
      </xdr:nvCxnSpPr>
      <xdr:spPr>
        <a:xfrm flipV="1">
          <a:off x="21323300" y="1865322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86283</xdr:rowOff>
    </xdr:from>
    <xdr:to>
      <xdr:col>107</xdr:col>
      <xdr:colOff>101600</xdr:colOff>
      <xdr:row>109</xdr:row>
      <xdr:rowOff>16433</xdr:rowOff>
    </xdr:to>
    <xdr:sp macro="" textlink="">
      <xdr:nvSpPr>
        <xdr:cNvPr id="743" name="楕円 742">
          <a:extLst>
            <a:ext uri="{FF2B5EF4-FFF2-40B4-BE49-F238E27FC236}">
              <a16:creationId xmlns:a16="http://schemas.microsoft.com/office/drawing/2014/main" xmlns="" id="{00000000-0008-0000-0100-0000E7020000}"/>
            </a:ext>
          </a:extLst>
        </xdr:cNvPr>
        <xdr:cNvSpPr/>
      </xdr:nvSpPr>
      <xdr:spPr>
        <a:xfrm>
          <a:off x="20383500" y="186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136855</xdr:rowOff>
    </xdr:from>
    <xdr:to>
      <xdr:col>111</xdr:col>
      <xdr:colOff>177800</xdr:colOff>
      <xdr:row>108</xdr:row>
      <xdr:rowOff>137083</xdr:rowOff>
    </xdr:to>
    <xdr:cxnSp macro="">
      <xdr:nvCxnSpPr>
        <xdr:cNvPr id="744" name="直線コネクタ 743">
          <a:extLst>
            <a:ext uri="{FF2B5EF4-FFF2-40B4-BE49-F238E27FC236}">
              <a16:creationId xmlns:a16="http://schemas.microsoft.com/office/drawing/2014/main" xmlns="" id="{00000000-0008-0000-0100-0000E8020000}"/>
            </a:ext>
          </a:extLst>
        </xdr:cNvPr>
        <xdr:cNvCxnSpPr/>
      </xdr:nvCxnSpPr>
      <xdr:spPr>
        <a:xfrm flipV="1">
          <a:off x="20434300" y="186534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86589</xdr:rowOff>
    </xdr:from>
    <xdr:to>
      <xdr:col>102</xdr:col>
      <xdr:colOff>165100</xdr:colOff>
      <xdr:row>109</xdr:row>
      <xdr:rowOff>16739</xdr:rowOff>
    </xdr:to>
    <xdr:sp macro="" textlink="">
      <xdr:nvSpPr>
        <xdr:cNvPr id="745" name="楕円 744">
          <a:extLst>
            <a:ext uri="{FF2B5EF4-FFF2-40B4-BE49-F238E27FC236}">
              <a16:creationId xmlns:a16="http://schemas.microsoft.com/office/drawing/2014/main" xmlns="" id="{00000000-0008-0000-0100-0000E9020000}"/>
            </a:ext>
          </a:extLst>
        </xdr:cNvPr>
        <xdr:cNvSpPr/>
      </xdr:nvSpPr>
      <xdr:spPr>
        <a:xfrm>
          <a:off x="19494500" y="186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137083</xdr:rowOff>
    </xdr:from>
    <xdr:to>
      <xdr:col>107</xdr:col>
      <xdr:colOff>50800</xdr:colOff>
      <xdr:row>108</xdr:row>
      <xdr:rowOff>137389</xdr:rowOff>
    </xdr:to>
    <xdr:cxnSp macro="">
      <xdr:nvCxnSpPr>
        <xdr:cNvPr id="746" name="直線コネクタ 745">
          <a:extLst>
            <a:ext uri="{FF2B5EF4-FFF2-40B4-BE49-F238E27FC236}">
              <a16:creationId xmlns:a16="http://schemas.microsoft.com/office/drawing/2014/main" xmlns="" id="{00000000-0008-0000-0100-0000EA020000}"/>
            </a:ext>
          </a:extLst>
        </xdr:cNvPr>
        <xdr:cNvCxnSpPr/>
      </xdr:nvCxnSpPr>
      <xdr:spPr>
        <a:xfrm flipV="1">
          <a:off x="19545300" y="18653683"/>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86894</xdr:rowOff>
    </xdr:from>
    <xdr:to>
      <xdr:col>98</xdr:col>
      <xdr:colOff>38100</xdr:colOff>
      <xdr:row>109</xdr:row>
      <xdr:rowOff>17044</xdr:rowOff>
    </xdr:to>
    <xdr:sp macro="" textlink="">
      <xdr:nvSpPr>
        <xdr:cNvPr id="747" name="楕円 746">
          <a:extLst>
            <a:ext uri="{FF2B5EF4-FFF2-40B4-BE49-F238E27FC236}">
              <a16:creationId xmlns:a16="http://schemas.microsoft.com/office/drawing/2014/main" xmlns="" id="{00000000-0008-0000-0100-0000EB020000}"/>
            </a:ext>
          </a:extLst>
        </xdr:cNvPr>
        <xdr:cNvSpPr/>
      </xdr:nvSpPr>
      <xdr:spPr>
        <a:xfrm>
          <a:off x="18605500" y="186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137389</xdr:rowOff>
    </xdr:from>
    <xdr:to>
      <xdr:col>102</xdr:col>
      <xdr:colOff>114300</xdr:colOff>
      <xdr:row>108</xdr:row>
      <xdr:rowOff>137694</xdr:rowOff>
    </xdr:to>
    <xdr:cxnSp macro="">
      <xdr:nvCxnSpPr>
        <xdr:cNvPr id="748" name="直線コネクタ 747">
          <a:extLst>
            <a:ext uri="{FF2B5EF4-FFF2-40B4-BE49-F238E27FC236}">
              <a16:creationId xmlns:a16="http://schemas.microsoft.com/office/drawing/2014/main" xmlns="" id="{00000000-0008-0000-0100-0000EC020000}"/>
            </a:ext>
          </a:extLst>
        </xdr:cNvPr>
        <xdr:cNvCxnSpPr/>
      </xdr:nvCxnSpPr>
      <xdr:spPr>
        <a:xfrm flipV="1">
          <a:off x="18656300" y="1865398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xmlns="" id="{00000000-0008-0000-0100-0000ED020000}"/>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xmlns="" id="{00000000-0008-0000-0100-0000EE02000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xmlns="" id="{00000000-0008-0000-0100-0000EF020000}"/>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xmlns="" id="{00000000-0008-0000-0100-0000F0020000}"/>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7332</xdr:rowOff>
    </xdr:from>
    <xdr:ext cx="469744" cy="259045"/>
    <xdr:sp macro="" textlink="">
      <xdr:nvSpPr>
        <xdr:cNvPr id="753" name="n_1mainValue【公民館】&#10;一人当たり面積">
          <a:extLst>
            <a:ext uri="{FF2B5EF4-FFF2-40B4-BE49-F238E27FC236}">
              <a16:creationId xmlns:a16="http://schemas.microsoft.com/office/drawing/2014/main" xmlns="" id="{00000000-0008-0000-0100-0000F1020000}"/>
            </a:ext>
          </a:extLst>
        </xdr:cNvPr>
        <xdr:cNvSpPr txBox="1"/>
      </xdr:nvSpPr>
      <xdr:spPr>
        <a:xfrm>
          <a:off x="21075727" y="186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7560</xdr:rowOff>
    </xdr:from>
    <xdr:ext cx="469744" cy="259045"/>
    <xdr:sp macro="" textlink="">
      <xdr:nvSpPr>
        <xdr:cNvPr id="754" name="n_2mainValue【公民館】&#10;一人当たり面積">
          <a:extLst>
            <a:ext uri="{FF2B5EF4-FFF2-40B4-BE49-F238E27FC236}">
              <a16:creationId xmlns:a16="http://schemas.microsoft.com/office/drawing/2014/main" xmlns="" id="{00000000-0008-0000-0100-0000F2020000}"/>
            </a:ext>
          </a:extLst>
        </xdr:cNvPr>
        <xdr:cNvSpPr txBox="1"/>
      </xdr:nvSpPr>
      <xdr:spPr>
        <a:xfrm>
          <a:off x="20199427" y="1869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7866</xdr:rowOff>
    </xdr:from>
    <xdr:ext cx="469744" cy="259045"/>
    <xdr:sp macro="" textlink="">
      <xdr:nvSpPr>
        <xdr:cNvPr id="755" name="n_3mainValue【公民館】&#10;一人当たり面積">
          <a:extLst>
            <a:ext uri="{FF2B5EF4-FFF2-40B4-BE49-F238E27FC236}">
              <a16:creationId xmlns:a16="http://schemas.microsoft.com/office/drawing/2014/main" xmlns="" id="{00000000-0008-0000-0100-0000F3020000}"/>
            </a:ext>
          </a:extLst>
        </xdr:cNvPr>
        <xdr:cNvSpPr txBox="1"/>
      </xdr:nvSpPr>
      <xdr:spPr>
        <a:xfrm>
          <a:off x="19310427" y="1869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8171</xdr:rowOff>
    </xdr:from>
    <xdr:ext cx="469744" cy="259045"/>
    <xdr:sp macro="" textlink="">
      <xdr:nvSpPr>
        <xdr:cNvPr id="756" name="n_4mainValue【公民館】&#10;一人当たり面積">
          <a:extLst>
            <a:ext uri="{FF2B5EF4-FFF2-40B4-BE49-F238E27FC236}">
              <a16:creationId xmlns:a16="http://schemas.microsoft.com/office/drawing/2014/main" xmlns="" id="{00000000-0008-0000-0100-0000F4020000}"/>
            </a:ext>
          </a:extLst>
        </xdr:cNvPr>
        <xdr:cNvSpPr txBox="1"/>
      </xdr:nvSpPr>
      <xdr:spPr>
        <a:xfrm>
          <a:off x="18421427" y="18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xmlns=""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xmlns=""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xmlns=""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solidFill>
                <a:sysClr val="windowText" lastClr="000000"/>
              </a:solidFill>
              <a:latin typeface="ＭＳ Ｐゴシック" panose="020B0600070205080204" pitchFamily="50" charset="-128"/>
              <a:ea typeface="ＭＳ Ｐゴシック" panose="020B0600070205080204" pitchFamily="50" charset="-128"/>
            </a:rPr>
            <a:t>類似団体平均と比較して、有形固定資産減価償却率が高いインフラ資産は橋りょう・トンネルである。令和</a:t>
          </a:r>
          <a:r>
            <a:rPr lang="en-US" altLang="ja-JP">
              <a:solidFill>
                <a:sysClr val="windowText" lastClr="000000"/>
              </a:solidFill>
              <a:latin typeface="ＭＳ Ｐゴシック" panose="020B0600070205080204" pitchFamily="50" charset="-128"/>
              <a:ea typeface="ＭＳ Ｐゴシック" panose="020B0600070205080204" pitchFamily="50" charset="-128"/>
            </a:rPr>
            <a:t>5</a:t>
          </a:r>
          <a:r>
            <a:rPr lang="ja-JP" altLang="en-US">
              <a:solidFill>
                <a:sysClr val="windowText" lastClr="000000"/>
              </a:solidFill>
              <a:latin typeface="ＭＳ Ｐゴシック" panose="020B0600070205080204" pitchFamily="50" charset="-128"/>
              <a:ea typeface="ＭＳ Ｐゴシック" panose="020B0600070205080204" pitchFamily="50" charset="-128"/>
            </a:rPr>
            <a:t>年度で、橋梁に対する工事を</a:t>
          </a:r>
          <a:r>
            <a:rPr lang="en-US" altLang="ja-JP">
              <a:solidFill>
                <a:sysClr val="windowText" lastClr="000000"/>
              </a:solidFill>
              <a:latin typeface="ＭＳ Ｐゴシック" panose="020B0600070205080204" pitchFamily="50" charset="-128"/>
              <a:ea typeface="ＭＳ Ｐゴシック" panose="020B0600070205080204" pitchFamily="50" charset="-128"/>
            </a:rPr>
            <a:t>1</a:t>
          </a:r>
          <a:r>
            <a:rPr lang="ja-JP" altLang="en-US">
              <a:solidFill>
                <a:sysClr val="windowText" lastClr="000000"/>
              </a:solidFill>
              <a:latin typeface="ＭＳ Ｐゴシック" panose="020B0600070205080204" pitchFamily="50" charset="-128"/>
              <a:ea typeface="ＭＳ Ｐゴシック" panose="020B0600070205080204" pitchFamily="50" charset="-128"/>
            </a:rPr>
            <a:t>億円程度実施はしたものの、依然として減価償却率は高い状態になっている。今後は維持・更新を含めた管理体制の整備に向けた検討が求められる。</a:t>
          </a:r>
          <a:endParaRPr lang="en-US" altLang="ja-JP">
            <a:solidFill>
              <a:sysClr val="windowText" lastClr="000000"/>
            </a:solidFill>
            <a:latin typeface="ＭＳ Ｐゴシック" panose="020B0600070205080204" pitchFamily="50" charset="-128"/>
            <a:ea typeface="ＭＳ Ｐゴシック" panose="020B0600070205080204" pitchFamily="50" charset="-128"/>
          </a:endParaRPr>
        </a:p>
        <a:p>
          <a:r>
            <a:rPr lang="ja-JP" altLang="en-US">
              <a:solidFill>
                <a:sysClr val="windowText" lastClr="000000"/>
              </a:solidFill>
              <a:latin typeface="ＭＳ Ｐゴシック" panose="020B0600070205080204" pitchFamily="50" charset="-128"/>
              <a:ea typeface="ＭＳ Ｐゴシック" panose="020B0600070205080204" pitchFamily="50" charset="-128"/>
            </a:rPr>
            <a:t>事業用資産のうち、公民館については、類似団体と比較して有形固定資産減価償却費率が高い状況にある。佐那河内村立公民館が老朽化が進んでおり、今後必要に応じて改修等を実施していく必要がある。また、公民館においては、住民一人当たりの面積が類似団体を下回っていることから、施設の削減は望ましくないと考えられるため、今後は、新規建替えも含めた施設の更新について検討していく必要がある。</a:t>
          </a:r>
          <a:endParaRPr lang="en-US" altLang="ja-JP">
            <a:solidFill>
              <a:sysClr val="windowText" lastClr="000000"/>
            </a:solidFill>
            <a:latin typeface="ＭＳ Ｐゴシック" panose="020B0600070205080204" pitchFamily="50" charset="-128"/>
            <a:ea typeface="ＭＳ Ｐゴシック" panose="020B0600070205080204" pitchFamily="50" charset="-128"/>
          </a:endParaRPr>
        </a:p>
        <a:p>
          <a:r>
            <a:rPr lang="ja-JP" altLang="en-US">
              <a:solidFill>
                <a:sysClr val="windowText" lastClr="000000"/>
              </a:solidFill>
              <a:latin typeface="ＭＳ Ｐゴシック" panose="020B0600070205080204" pitchFamily="50" charset="-128"/>
              <a:ea typeface="ＭＳ Ｐゴシック" panose="020B0600070205080204" pitchFamily="50" charset="-128"/>
            </a:rPr>
            <a:t>その他の施設については、類似団体と比較して有形固定資産減価償却率が低い状況にある。</a:t>
          </a:r>
        </a:p>
        <a:p>
          <a:r>
            <a:rPr lang="ja-JP" altLang="en-US">
              <a:solidFill>
                <a:sysClr val="windowText" lastClr="000000"/>
              </a:solidFill>
              <a:latin typeface="ＭＳ Ｐゴシック" panose="020B0600070205080204" pitchFamily="50" charset="-128"/>
              <a:ea typeface="ＭＳ Ｐゴシック" panose="020B0600070205080204" pitchFamily="50" charset="-128"/>
            </a:rPr>
            <a:t>一方で、いずれの施設も住民一人当たりの面積が類似団体を下回っているが、人口減少が昨今進んでいることから、住民のニーズ等を考慮しながら施設の在り方については今後も検討をしていく。</a:t>
          </a:r>
          <a:endParaRPr lang="en-US" altLang="ja-JP">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00000000-0008-0000-02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00000000-0008-0000-0200-00004E00000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xmlns="" id="{00000000-0008-0000-0200-00005000000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xmlns="" id="{00000000-0008-0000-0200-000052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89" name="楕円 88">
          <a:extLst>
            <a:ext uri="{FF2B5EF4-FFF2-40B4-BE49-F238E27FC236}">
              <a16:creationId xmlns:a16="http://schemas.microsoft.com/office/drawing/2014/main" xmlns="" id="{00000000-0008-0000-0200-000059000000}"/>
            </a:ext>
          </a:extLst>
        </xdr:cNvPr>
        <xdr:cNvSpPr/>
      </xdr:nvSpPr>
      <xdr:spPr>
        <a:xfrm>
          <a:off x="4584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24782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00000000-0008-0000-0200-00005A000000}"/>
            </a:ext>
          </a:extLst>
        </xdr:cNvPr>
        <xdr:cNvSpPr txBox="1"/>
      </xdr:nvSpPr>
      <xdr:spPr>
        <a:xfrm>
          <a:off x="4673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91" name="楕円 90">
          <a:extLst>
            <a:ext uri="{FF2B5EF4-FFF2-40B4-BE49-F238E27FC236}">
              <a16:creationId xmlns:a16="http://schemas.microsoft.com/office/drawing/2014/main" xmlns="" id="{00000000-0008-0000-0200-00005B000000}"/>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97155</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3797300" y="105003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93" name="楕円 92">
          <a:extLst>
            <a:ext uri="{FF2B5EF4-FFF2-40B4-BE49-F238E27FC236}">
              <a16:creationId xmlns:a16="http://schemas.microsoft.com/office/drawing/2014/main" xmlns="" id="{00000000-0008-0000-0200-00005D000000}"/>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41910</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2908300" y="1046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95" name="楕円 94">
          <a:extLst>
            <a:ext uri="{FF2B5EF4-FFF2-40B4-BE49-F238E27FC236}">
              <a16:creationId xmlns:a16="http://schemas.microsoft.com/office/drawing/2014/main" xmlns="" id="{00000000-0008-0000-0200-00005F000000}"/>
            </a:ext>
          </a:extLst>
        </xdr:cNvPr>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61</xdr:row>
      <xdr:rowOff>11430</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a:off x="2019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97" name="楕円 96">
          <a:extLst>
            <a:ext uri="{FF2B5EF4-FFF2-40B4-BE49-F238E27FC236}">
              <a16:creationId xmlns:a16="http://schemas.microsoft.com/office/drawing/2014/main" xmlns="" id="{00000000-0008-0000-0200-000061000000}"/>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144780</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a:off x="1130300" y="10399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00000000-0008-0000-0200-000063000000}"/>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00000000-0008-0000-0200-000064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00000000-0008-0000-0200-000065000000}"/>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00000000-0008-0000-0200-000066000000}"/>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00000000-0008-0000-0200-000067000000}"/>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00000000-0008-0000-0200-000068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40657</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00000000-0008-0000-0200-000069000000}"/>
            </a:ext>
          </a:extLst>
        </xdr:cNvPr>
        <xdr:cNvSpPr txBox="1"/>
      </xdr:nvSpPr>
      <xdr:spPr>
        <a:xfrm>
          <a:off x="1816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00000000-0008-0000-0200-00006A000000}"/>
            </a:ext>
          </a:extLst>
        </xdr:cNvPr>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xmlns=""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xmlns=""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xmlns=""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xmlns=""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xmlns=""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xmlns=""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xmlns=""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xmlns="" id="{00000000-0008-0000-0200-000085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xmlns="" id="{00000000-0008-0000-0200-000087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xmlns="" id="{00000000-0008-0000-0200-000089000000}"/>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xmlns="" id="{00000000-0008-0000-0200-00008A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xmlns="" id="{00000000-0008-0000-0200-00008B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xmlns="" id="{00000000-0008-0000-0200-00008C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xmlns="" id="{00000000-0008-0000-0200-00008D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xmlns="" id="{00000000-0008-0000-0200-00008E00000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74277</xdr:rowOff>
    </xdr:from>
    <xdr:to>
      <xdr:col>55</xdr:col>
      <xdr:colOff>50800</xdr:colOff>
      <xdr:row>64</xdr:row>
      <xdr:rowOff>4427</xdr:rowOff>
    </xdr:to>
    <xdr:sp macro="" textlink="">
      <xdr:nvSpPr>
        <xdr:cNvPr id="148" name="楕円 147">
          <a:extLst>
            <a:ext uri="{FF2B5EF4-FFF2-40B4-BE49-F238E27FC236}">
              <a16:creationId xmlns:a16="http://schemas.microsoft.com/office/drawing/2014/main" xmlns="" id="{00000000-0008-0000-0200-000094000000}"/>
            </a:ext>
          </a:extLst>
        </xdr:cNvPr>
        <xdr:cNvSpPr/>
      </xdr:nvSpPr>
      <xdr:spPr>
        <a:xfrm>
          <a:off x="10426700" y="108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52704</xdr:rowOff>
    </xdr:from>
    <xdr:ext cx="469744" cy="259045"/>
    <xdr:sp macro="" textlink="">
      <xdr:nvSpPr>
        <xdr:cNvPr id="149" name="【体育館・プール】&#10;一人当たり面積該当値テキスト">
          <a:extLst>
            <a:ext uri="{FF2B5EF4-FFF2-40B4-BE49-F238E27FC236}">
              <a16:creationId xmlns:a16="http://schemas.microsoft.com/office/drawing/2014/main" xmlns="" id="{00000000-0008-0000-0200-000095000000}"/>
            </a:ext>
          </a:extLst>
        </xdr:cNvPr>
        <xdr:cNvSpPr txBox="1"/>
      </xdr:nvSpPr>
      <xdr:spPr>
        <a:xfrm>
          <a:off x="10515600" y="1085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76563</xdr:rowOff>
    </xdr:from>
    <xdr:to>
      <xdr:col>50</xdr:col>
      <xdr:colOff>165100</xdr:colOff>
      <xdr:row>64</xdr:row>
      <xdr:rowOff>6713</xdr:rowOff>
    </xdr:to>
    <xdr:sp macro="" textlink="">
      <xdr:nvSpPr>
        <xdr:cNvPr id="150" name="楕円 149">
          <a:extLst>
            <a:ext uri="{FF2B5EF4-FFF2-40B4-BE49-F238E27FC236}">
              <a16:creationId xmlns:a16="http://schemas.microsoft.com/office/drawing/2014/main" xmlns="" id="{00000000-0008-0000-0200-000096000000}"/>
            </a:ext>
          </a:extLst>
        </xdr:cNvPr>
        <xdr:cNvSpPr/>
      </xdr:nvSpPr>
      <xdr:spPr>
        <a:xfrm>
          <a:off x="95885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125077</xdr:rowOff>
    </xdr:from>
    <xdr:to>
      <xdr:col>55</xdr:col>
      <xdr:colOff>0</xdr:colOff>
      <xdr:row>63</xdr:row>
      <xdr:rowOff>127363</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flipV="1">
          <a:off x="9639300" y="1092642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79176</xdr:rowOff>
    </xdr:from>
    <xdr:to>
      <xdr:col>46</xdr:col>
      <xdr:colOff>38100</xdr:colOff>
      <xdr:row>64</xdr:row>
      <xdr:rowOff>9326</xdr:rowOff>
    </xdr:to>
    <xdr:sp macro="" textlink="">
      <xdr:nvSpPr>
        <xdr:cNvPr id="152" name="楕円 151">
          <a:extLst>
            <a:ext uri="{FF2B5EF4-FFF2-40B4-BE49-F238E27FC236}">
              <a16:creationId xmlns:a16="http://schemas.microsoft.com/office/drawing/2014/main" xmlns="" id="{00000000-0008-0000-0200-000098000000}"/>
            </a:ext>
          </a:extLst>
        </xdr:cNvPr>
        <xdr:cNvSpPr/>
      </xdr:nvSpPr>
      <xdr:spPr>
        <a:xfrm>
          <a:off x="8699500" y="108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127363</xdr:rowOff>
    </xdr:from>
    <xdr:to>
      <xdr:col>50</xdr:col>
      <xdr:colOff>114300</xdr:colOff>
      <xdr:row>63</xdr:row>
      <xdr:rowOff>129976</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flipV="1">
          <a:off x="8750300" y="1092871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83094</xdr:rowOff>
    </xdr:from>
    <xdr:to>
      <xdr:col>41</xdr:col>
      <xdr:colOff>101600</xdr:colOff>
      <xdr:row>64</xdr:row>
      <xdr:rowOff>13244</xdr:rowOff>
    </xdr:to>
    <xdr:sp macro="" textlink="">
      <xdr:nvSpPr>
        <xdr:cNvPr id="154" name="楕円 153">
          <a:extLst>
            <a:ext uri="{FF2B5EF4-FFF2-40B4-BE49-F238E27FC236}">
              <a16:creationId xmlns:a16="http://schemas.microsoft.com/office/drawing/2014/main" xmlns="" id="{00000000-0008-0000-0200-00009A000000}"/>
            </a:ext>
          </a:extLst>
        </xdr:cNvPr>
        <xdr:cNvSpPr/>
      </xdr:nvSpPr>
      <xdr:spPr>
        <a:xfrm>
          <a:off x="78105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129976</xdr:rowOff>
    </xdr:from>
    <xdr:to>
      <xdr:col>45</xdr:col>
      <xdr:colOff>177800</xdr:colOff>
      <xdr:row>63</xdr:row>
      <xdr:rowOff>133894</xdr:rowOff>
    </xdr:to>
    <xdr:cxnSp macro="">
      <xdr:nvCxnSpPr>
        <xdr:cNvPr id="155" name="直線コネクタ 154">
          <a:extLst>
            <a:ext uri="{FF2B5EF4-FFF2-40B4-BE49-F238E27FC236}">
              <a16:creationId xmlns:a16="http://schemas.microsoft.com/office/drawing/2014/main" xmlns="" id="{00000000-0008-0000-0200-00009B000000}"/>
            </a:ext>
          </a:extLst>
        </xdr:cNvPr>
        <xdr:cNvCxnSpPr/>
      </xdr:nvCxnSpPr>
      <xdr:spPr>
        <a:xfrm flipV="1">
          <a:off x="7861300" y="10931326"/>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16510</xdr:rowOff>
    </xdr:to>
    <xdr:sp macro="" textlink="">
      <xdr:nvSpPr>
        <xdr:cNvPr id="156" name="楕円 155">
          <a:extLst>
            <a:ext uri="{FF2B5EF4-FFF2-40B4-BE49-F238E27FC236}">
              <a16:creationId xmlns:a16="http://schemas.microsoft.com/office/drawing/2014/main" xmlns="" id="{00000000-0008-0000-0200-00009C000000}"/>
            </a:ext>
          </a:extLst>
        </xdr:cNvPr>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133894</xdr:rowOff>
    </xdr:from>
    <xdr:to>
      <xdr:col>41</xdr:col>
      <xdr:colOff>50800</xdr:colOff>
      <xdr:row>63</xdr:row>
      <xdr:rowOff>137160</xdr:rowOff>
    </xdr:to>
    <xdr:cxnSp macro="">
      <xdr:nvCxnSpPr>
        <xdr:cNvPr id="157" name="直線コネクタ 156">
          <a:extLst>
            <a:ext uri="{FF2B5EF4-FFF2-40B4-BE49-F238E27FC236}">
              <a16:creationId xmlns:a16="http://schemas.microsoft.com/office/drawing/2014/main" xmlns="" id="{00000000-0008-0000-0200-00009D000000}"/>
            </a:ext>
          </a:extLst>
        </xdr:cNvPr>
        <xdr:cNvCxnSpPr/>
      </xdr:nvCxnSpPr>
      <xdr:spPr>
        <a:xfrm flipV="1">
          <a:off x="6972300" y="1093524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xmlns="" id="{00000000-0008-0000-0200-00009E00000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xmlns="" id="{00000000-0008-0000-0200-00009F000000}"/>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xmlns="" id="{00000000-0008-0000-0200-0000A000000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xmlns="" id="{00000000-0008-0000-0200-0000A1000000}"/>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169290</xdr:rowOff>
    </xdr:from>
    <xdr:ext cx="469744" cy="259045"/>
    <xdr:sp macro="" textlink="">
      <xdr:nvSpPr>
        <xdr:cNvPr id="162" name="n_1mainValue【体育館・プール】&#10;一人当たり面積">
          <a:extLst>
            <a:ext uri="{FF2B5EF4-FFF2-40B4-BE49-F238E27FC236}">
              <a16:creationId xmlns:a16="http://schemas.microsoft.com/office/drawing/2014/main" xmlns="" id="{00000000-0008-0000-0200-0000A2000000}"/>
            </a:ext>
          </a:extLst>
        </xdr:cNvPr>
        <xdr:cNvSpPr txBox="1"/>
      </xdr:nvSpPr>
      <xdr:spPr>
        <a:xfrm>
          <a:off x="9391727" y="1097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453</xdr:rowOff>
    </xdr:from>
    <xdr:ext cx="469744" cy="259045"/>
    <xdr:sp macro="" textlink="">
      <xdr:nvSpPr>
        <xdr:cNvPr id="163" name="n_2mainValue【体育館・プール】&#10;一人当たり面積">
          <a:extLst>
            <a:ext uri="{FF2B5EF4-FFF2-40B4-BE49-F238E27FC236}">
              <a16:creationId xmlns:a16="http://schemas.microsoft.com/office/drawing/2014/main" xmlns="" id="{00000000-0008-0000-0200-0000A3000000}"/>
            </a:ext>
          </a:extLst>
        </xdr:cNvPr>
        <xdr:cNvSpPr txBox="1"/>
      </xdr:nvSpPr>
      <xdr:spPr>
        <a:xfrm>
          <a:off x="8515427" y="109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4371</xdr:rowOff>
    </xdr:from>
    <xdr:ext cx="469744" cy="259045"/>
    <xdr:sp macro="" textlink="">
      <xdr:nvSpPr>
        <xdr:cNvPr id="164" name="n_3mainValue【体育館・プール】&#10;一人当たり面積">
          <a:extLst>
            <a:ext uri="{FF2B5EF4-FFF2-40B4-BE49-F238E27FC236}">
              <a16:creationId xmlns:a16="http://schemas.microsoft.com/office/drawing/2014/main" xmlns="" id="{00000000-0008-0000-0200-0000A4000000}"/>
            </a:ext>
          </a:extLst>
        </xdr:cNvPr>
        <xdr:cNvSpPr txBox="1"/>
      </xdr:nvSpPr>
      <xdr:spPr>
        <a:xfrm>
          <a:off x="7626427" y="109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7637</xdr:rowOff>
    </xdr:from>
    <xdr:ext cx="469744" cy="259045"/>
    <xdr:sp macro="" textlink="">
      <xdr:nvSpPr>
        <xdr:cNvPr id="165" name="n_4mainValue【体育館・プール】&#10;一人当たり面積">
          <a:extLst>
            <a:ext uri="{FF2B5EF4-FFF2-40B4-BE49-F238E27FC236}">
              <a16:creationId xmlns:a16="http://schemas.microsoft.com/office/drawing/2014/main" xmlns="" id="{00000000-0008-0000-0200-0000A5000000}"/>
            </a:ext>
          </a:extLst>
        </xdr:cNvPr>
        <xdr:cNvSpPr txBox="1"/>
      </xdr:nvSpPr>
      <xdr:spPr>
        <a:xfrm>
          <a:off x="6737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xmlns="" id="{00000000-0008-0000-02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xmlns="" id="{00000000-0008-0000-02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xmlns="" id="{00000000-0008-0000-02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xmlns="" id="{00000000-0008-0000-02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xmlns="" id="{00000000-0008-0000-02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xmlns="" id="{00000000-0008-0000-02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xmlns="" id="{00000000-0008-0000-02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xmlns="" id="{00000000-0008-0000-02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xmlns="" id="{00000000-0008-0000-02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xmlns="" id="{00000000-0008-0000-02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xmlns="" id="{00000000-0008-0000-02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xmlns="" id="{00000000-0008-0000-02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xmlns="" id="{00000000-0008-0000-02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xmlns="" id="{00000000-0008-0000-02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xmlns="" id="{00000000-0008-0000-02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xmlns="" id="{00000000-0008-0000-02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xmlns="" id="{00000000-0008-0000-02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xmlns="" id="{00000000-0008-0000-02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xmlns="" id="{00000000-0008-0000-02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xmlns="" id="{00000000-0008-0000-02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xmlns="" id="{00000000-0008-0000-02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xmlns="" id="{00000000-0008-0000-02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xmlns="" id="{00000000-0008-0000-02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xmlns="" id="{00000000-0008-0000-02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xmlns="" id="{00000000-0008-0000-02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xmlns="" id="{00000000-0008-0000-0200-0000D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xmlns="" id="{00000000-0008-0000-0200-0000D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xmlns="" id="{00000000-0008-0000-0200-0000D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xmlns="" id="{00000000-0008-0000-0200-0000D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4" name="【一般廃棄物処理施設】&#10;有形固定資産減価償却率最小値テキスト">
          <a:extLst>
            <a:ext uri="{FF2B5EF4-FFF2-40B4-BE49-F238E27FC236}">
              <a16:creationId xmlns:a16="http://schemas.microsoft.com/office/drawing/2014/main" xmlns="" id="{00000000-0008-0000-0200-0000E0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6" name="【一般廃棄物処理施設】&#10;有形固定資産減価償却率最大値テキスト">
          <a:extLst>
            <a:ext uri="{FF2B5EF4-FFF2-40B4-BE49-F238E27FC236}">
              <a16:creationId xmlns:a16="http://schemas.microsoft.com/office/drawing/2014/main" xmlns="" id="{00000000-0008-0000-0200-0000E200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xmlns="" id="{00000000-0008-0000-0200-0000E4000000}"/>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9" name="フローチャート: 判断 228">
          <a:extLst>
            <a:ext uri="{FF2B5EF4-FFF2-40B4-BE49-F238E27FC236}">
              <a16:creationId xmlns:a16="http://schemas.microsoft.com/office/drawing/2014/main" xmlns="" id="{00000000-0008-0000-0200-0000E500000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30" name="フローチャート: 判断 229">
          <a:extLst>
            <a:ext uri="{FF2B5EF4-FFF2-40B4-BE49-F238E27FC236}">
              <a16:creationId xmlns:a16="http://schemas.microsoft.com/office/drawing/2014/main" xmlns="" id="{00000000-0008-0000-0200-0000E600000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1" name="フローチャート: 判断 230">
          <a:extLst>
            <a:ext uri="{FF2B5EF4-FFF2-40B4-BE49-F238E27FC236}">
              <a16:creationId xmlns:a16="http://schemas.microsoft.com/office/drawing/2014/main" xmlns="" id="{00000000-0008-0000-0200-0000E700000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2" name="フローチャート: 判断 231">
          <a:extLst>
            <a:ext uri="{FF2B5EF4-FFF2-40B4-BE49-F238E27FC236}">
              <a16:creationId xmlns:a16="http://schemas.microsoft.com/office/drawing/2014/main" xmlns="" id="{00000000-0008-0000-0200-0000E800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3" name="フローチャート: 判断 232">
          <a:extLst>
            <a:ext uri="{FF2B5EF4-FFF2-40B4-BE49-F238E27FC236}">
              <a16:creationId xmlns:a16="http://schemas.microsoft.com/office/drawing/2014/main" xmlns="" id="{00000000-0008-0000-0200-0000E900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xmlns="" id="{00000000-0008-0000-0200-0000EA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xmlns="" id="{00000000-0008-0000-0200-0000EB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49893</xdr:rowOff>
    </xdr:from>
    <xdr:to>
      <xdr:col>85</xdr:col>
      <xdr:colOff>177800</xdr:colOff>
      <xdr:row>39</xdr:row>
      <xdr:rowOff>151493</xdr:rowOff>
    </xdr:to>
    <xdr:sp macro="" textlink="">
      <xdr:nvSpPr>
        <xdr:cNvPr id="239" name="楕円 238">
          <a:extLst>
            <a:ext uri="{FF2B5EF4-FFF2-40B4-BE49-F238E27FC236}">
              <a16:creationId xmlns:a16="http://schemas.microsoft.com/office/drawing/2014/main" xmlns="" id="{00000000-0008-0000-0200-0000EF000000}"/>
            </a:ext>
          </a:extLst>
        </xdr:cNvPr>
        <xdr:cNvSpPr/>
      </xdr:nvSpPr>
      <xdr:spPr>
        <a:xfrm>
          <a:off x="16268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28320</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xmlns="" id="{00000000-0008-0000-0200-0000F0000000}"/>
            </a:ext>
          </a:extLst>
        </xdr:cNvPr>
        <xdr:cNvSpPr txBox="1"/>
      </xdr:nvSpPr>
      <xdr:spPr>
        <a:xfrm>
          <a:off x="16357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241" name="楕円 240">
          <a:extLst>
            <a:ext uri="{FF2B5EF4-FFF2-40B4-BE49-F238E27FC236}">
              <a16:creationId xmlns:a16="http://schemas.microsoft.com/office/drawing/2014/main" xmlns="" id="{00000000-0008-0000-0200-0000F1000000}"/>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41</xdr:row>
      <xdr:rowOff>144780</xdr:rowOff>
    </xdr:to>
    <xdr:cxnSp macro="">
      <xdr:nvCxnSpPr>
        <xdr:cNvPr id="242" name="直線コネクタ 241">
          <a:extLst>
            <a:ext uri="{FF2B5EF4-FFF2-40B4-BE49-F238E27FC236}">
              <a16:creationId xmlns:a16="http://schemas.microsoft.com/office/drawing/2014/main" xmlns="" id="{00000000-0008-0000-0200-0000F2000000}"/>
            </a:ext>
          </a:extLst>
        </xdr:cNvPr>
        <xdr:cNvCxnSpPr/>
      </xdr:nvCxnSpPr>
      <xdr:spPr>
        <a:xfrm flipV="1">
          <a:off x="15481300" y="6787243"/>
          <a:ext cx="8382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67854</xdr:rowOff>
    </xdr:from>
    <xdr:to>
      <xdr:col>76</xdr:col>
      <xdr:colOff>165100</xdr:colOff>
      <xdr:row>39</xdr:row>
      <xdr:rowOff>169454</xdr:rowOff>
    </xdr:to>
    <xdr:sp macro="" textlink="">
      <xdr:nvSpPr>
        <xdr:cNvPr id="243" name="楕円 242">
          <a:extLst>
            <a:ext uri="{FF2B5EF4-FFF2-40B4-BE49-F238E27FC236}">
              <a16:creationId xmlns:a16="http://schemas.microsoft.com/office/drawing/2014/main" xmlns="" id="{00000000-0008-0000-0200-0000F3000000}"/>
            </a:ext>
          </a:extLst>
        </xdr:cNvPr>
        <xdr:cNvSpPr/>
      </xdr:nvSpPr>
      <xdr:spPr>
        <a:xfrm>
          <a:off x="14541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118654</xdr:rowOff>
    </xdr:from>
    <xdr:to>
      <xdr:col>81</xdr:col>
      <xdr:colOff>50800</xdr:colOff>
      <xdr:row>41</xdr:row>
      <xdr:rowOff>144780</xdr:rowOff>
    </xdr:to>
    <xdr:cxnSp macro="">
      <xdr:nvCxnSpPr>
        <xdr:cNvPr id="244" name="直線コネクタ 243">
          <a:extLst>
            <a:ext uri="{FF2B5EF4-FFF2-40B4-BE49-F238E27FC236}">
              <a16:creationId xmlns:a16="http://schemas.microsoft.com/office/drawing/2014/main" xmlns="" id="{00000000-0008-0000-0200-0000F4000000}"/>
            </a:ext>
          </a:extLst>
        </xdr:cNvPr>
        <xdr:cNvCxnSpPr/>
      </xdr:nvCxnSpPr>
      <xdr:spPr>
        <a:xfrm>
          <a:off x="14592300" y="6805204"/>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167459</xdr:rowOff>
    </xdr:from>
    <xdr:to>
      <xdr:col>72</xdr:col>
      <xdr:colOff>38100</xdr:colOff>
      <xdr:row>39</xdr:row>
      <xdr:rowOff>97609</xdr:rowOff>
    </xdr:to>
    <xdr:sp macro="" textlink="">
      <xdr:nvSpPr>
        <xdr:cNvPr id="245" name="楕円 244">
          <a:extLst>
            <a:ext uri="{FF2B5EF4-FFF2-40B4-BE49-F238E27FC236}">
              <a16:creationId xmlns:a16="http://schemas.microsoft.com/office/drawing/2014/main" xmlns="" id="{00000000-0008-0000-0200-0000F5000000}"/>
            </a:ext>
          </a:extLst>
        </xdr:cNvPr>
        <xdr:cNvSpPr/>
      </xdr:nvSpPr>
      <xdr:spPr>
        <a:xfrm>
          <a:off x="13652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46809</xdr:rowOff>
    </xdr:from>
    <xdr:to>
      <xdr:col>76</xdr:col>
      <xdr:colOff>114300</xdr:colOff>
      <xdr:row>39</xdr:row>
      <xdr:rowOff>118654</xdr:rowOff>
    </xdr:to>
    <xdr:cxnSp macro="">
      <xdr:nvCxnSpPr>
        <xdr:cNvPr id="246" name="直線コネクタ 245">
          <a:extLst>
            <a:ext uri="{FF2B5EF4-FFF2-40B4-BE49-F238E27FC236}">
              <a16:creationId xmlns:a16="http://schemas.microsoft.com/office/drawing/2014/main" xmlns="" id="{00000000-0008-0000-0200-0000F6000000}"/>
            </a:ext>
          </a:extLst>
        </xdr:cNvPr>
        <xdr:cNvCxnSpPr/>
      </xdr:nvCxnSpPr>
      <xdr:spPr>
        <a:xfrm>
          <a:off x="13703300" y="673335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62956</xdr:rowOff>
    </xdr:from>
    <xdr:to>
      <xdr:col>67</xdr:col>
      <xdr:colOff>101600</xdr:colOff>
      <xdr:row>39</xdr:row>
      <xdr:rowOff>164556</xdr:rowOff>
    </xdr:to>
    <xdr:sp macro="" textlink="">
      <xdr:nvSpPr>
        <xdr:cNvPr id="247" name="楕円 246">
          <a:extLst>
            <a:ext uri="{FF2B5EF4-FFF2-40B4-BE49-F238E27FC236}">
              <a16:creationId xmlns:a16="http://schemas.microsoft.com/office/drawing/2014/main" xmlns="" id="{00000000-0008-0000-0200-0000F7000000}"/>
            </a:ext>
          </a:extLst>
        </xdr:cNvPr>
        <xdr:cNvSpPr/>
      </xdr:nvSpPr>
      <xdr:spPr>
        <a:xfrm>
          <a:off x="12763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46809</xdr:rowOff>
    </xdr:from>
    <xdr:to>
      <xdr:col>71</xdr:col>
      <xdr:colOff>177800</xdr:colOff>
      <xdr:row>39</xdr:row>
      <xdr:rowOff>113756</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flipV="1">
          <a:off x="12814300" y="67333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xmlns="" id="{00000000-0008-0000-0200-0000F9000000}"/>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xmlns="" id="{00000000-0008-0000-0200-0000FA000000}"/>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xmlns="" id="{00000000-0008-0000-0200-0000FB00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xmlns="" id="{00000000-0008-0000-0200-0000FC000000}"/>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xmlns="" id="{00000000-0008-0000-0200-0000FD000000}"/>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160581</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xmlns="" id="{00000000-0008-0000-0200-0000FE000000}"/>
            </a:ext>
          </a:extLst>
        </xdr:cNvPr>
        <xdr:cNvSpPr txBox="1"/>
      </xdr:nvSpPr>
      <xdr:spPr>
        <a:xfrm>
          <a:off x="14389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88736</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xmlns="" id="{00000000-0008-0000-0200-0000FF000000}"/>
            </a:ext>
          </a:extLst>
        </xdr:cNvPr>
        <xdr:cNvSpPr txBox="1"/>
      </xdr:nvSpPr>
      <xdr:spPr>
        <a:xfrm>
          <a:off x="13500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155683</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xmlns="" id="{00000000-0008-0000-0200-000000010000}"/>
            </a:ext>
          </a:extLst>
        </xdr:cNvPr>
        <xdr:cNvSpPr txBox="1"/>
      </xdr:nvSpPr>
      <xdr:spPr>
        <a:xfrm>
          <a:off x="12611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xmlns="" id="{00000000-0008-0000-0200-00000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xmlns="" id="{00000000-0008-0000-0200-00000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xmlns="" id="{00000000-0008-0000-0200-00000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xmlns="" id="{00000000-0008-0000-0200-00000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xmlns="" id="{00000000-0008-0000-0200-00000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xmlns="" id="{00000000-0008-0000-0200-00000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xmlns="" id="{00000000-0008-0000-0200-00000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xmlns="" id="{00000000-0008-0000-0200-00000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xmlns="" id="{00000000-0008-0000-0200-00000C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xmlns="" id="{00000000-0008-0000-0200-00000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xmlns="" id="{00000000-0008-0000-0200-00000E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xmlns="" id="{00000000-0008-0000-0200-00000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xmlns="" id="{00000000-0008-0000-0200-000012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xmlns="" id="{00000000-0008-0000-0200-00001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xmlns="" id="{00000000-0008-0000-0200-00001B010000}"/>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5" name="【一般廃棄物処理施設】&#10;一人当たり有形固定資産（償却資産）額最大値テキスト">
          <a:extLst>
            <a:ext uri="{FF2B5EF4-FFF2-40B4-BE49-F238E27FC236}">
              <a16:creationId xmlns:a16="http://schemas.microsoft.com/office/drawing/2014/main" xmlns="" id="{00000000-0008-0000-0200-00001D01000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xmlns="" id="{00000000-0008-0000-0200-00001F010000}"/>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8" name="フローチャート: 判断 287">
          <a:extLst>
            <a:ext uri="{FF2B5EF4-FFF2-40B4-BE49-F238E27FC236}">
              <a16:creationId xmlns:a16="http://schemas.microsoft.com/office/drawing/2014/main" xmlns="" id="{00000000-0008-0000-0200-000020010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9" name="フローチャート: 判断 288">
          <a:extLst>
            <a:ext uri="{FF2B5EF4-FFF2-40B4-BE49-F238E27FC236}">
              <a16:creationId xmlns:a16="http://schemas.microsoft.com/office/drawing/2014/main" xmlns="" id="{00000000-0008-0000-0200-00002101000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90" name="フローチャート: 判断 289">
          <a:extLst>
            <a:ext uri="{FF2B5EF4-FFF2-40B4-BE49-F238E27FC236}">
              <a16:creationId xmlns:a16="http://schemas.microsoft.com/office/drawing/2014/main" xmlns="" id="{00000000-0008-0000-0200-00002201000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1" name="フローチャート: 判断 290">
          <a:extLst>
            <a:ext uri="{FF2B5EF4-FFF2-40B4-BE49-F238E27FC236}">
              <a16:creationId xmlns:a16="http://schemas.microsoft.com/office/drawing/2014/main" xmlns="" id="{00000000-0008-0000-0200-0000230100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92" name="フローチャート: 判断 291">
          <a:extLst>
            <a:ext uri="{FF2B5EF4-FFF2-40B4-BE49-F238E27FC236}">
              <a16:creationId xmlns:a16="http://schemas.microsoft.com/office/drawing/2014/main" xmlns="" id="{00000000-0008-0000-0200-00002401000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25722</xdr:rowOff>
    </xdr:from>
    <xdr:to>
      <xdr:col>116</xdr:col>
      <xdr:colOff>114300</xdr:colOff>
      <xdr:row>42</xdr:row>
      <xdr:rowOff>127322</xdr:rowOff>
    </xdr:to>
    <xdr:sp macro="" textlink="">
      <xdr:nvSpPr>
        <xdr:cNvPr id="298" name="楕円 297">
          <a:extLst>
            <a:ext uri="{FF2B5EF4-FFF2-40B4-BE49-F238E27FC236}">
              <a16:creationId xmlns:a16="http://schemas.microsoft.com/office/drawing/2014/main" xmlns="" id="{00000000-0008-0000-0200-00002A010000}"/>
            </a:ext>
          </a:extLst>
        </xdr:cNvPr>
        <xdr:cNvSpPr/>
      </xdr:nvSpPr>
      <xdr:spPr>
        <a:xfrm>
          <a:off x="22110700" y="72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112099</xdr:rowOff>
    </xdr:from>
    <xdr:ext cx="534377" cy="259045"/>
    <xdr:sp macro="" textlink="">
      <xdr:nvSpPr>
        <xdr:cNvPr id="299" name="【一般廃棄物処理施設】&#10;一人当たり有形固定資産（償却資産）額該当値テキスト">
          <a:extLst>
            <a:ext uri="{FF2B5EF4-FFF2-40B4-BE49-F238E27FC236}">
              <a16:creationId xmlns:a16="http://schemas.microsoft.com/office/drawing/2014/main" xmlns="" id="{00000000-0008-0000-0200-00002B010000}"/>
            </a:ext>
          </a:extLst>
        </xdr:cNvPr>
        <xdr:cNvSpPr txBox="1"/>
      </xdr:nvSpPr>
      <xdr:spPr>
        <a:xfrm>
          <a:off x="22199600" y="71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31511</xdr:rowOff>
    </xdr:from>
    <xdr:to>
      <xdr:col>112</xdr:col>
      <xdr:colOff>38100</xdr:colOff>
      <xdr:row>42</xdr:row>
      <xdr:rowOff>133111</xdr:rowOff>
    </xdr:to>
    <xdr:sp macro="" textlink="">
      <xdr:nvSpPr>
        <xdr:cNvPr id="300" name="楕円 299">
          <a:extLst>
            <a:ext uri="{FF2B5EF4-FFF2-40B4-BE49-F238E27FC236}">
              <a16:creationId xmlns:a16="http://schemas.microsoft.com/office/drawing/2014/main" xmlns="" id="{00000000-0008-0000-0200-00002C010000}"/>
            </a:ext>
          </a:extLst>
        </xdr:cNvPr>
        <xdr:cNvSpPr/>
      </xdr:nvSpPr>
      <xdr:spPr>
        <a:xfrm>
          <a:off x="21272500" y="72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76522</xdr:rowOff>
    </xdr:from>
    <xdr:to>
      <xdr:col>116</xdr:col>
      <xdr:colOff>63500</xdr:colOff>
      <xdr:row>42</xdr:row>
      <xdr:rowOff>82311</xdr:rowOff>
    </xdr:to>
    <xdr:cxnSp macro="">
      <xdr:nvCxnSpPr>
        <xdr:cNvPr id="301" name="直線コネクタ 300">
          <a:extLst>
            <a:ext uri="{FF2B5EF4-FFF2-40B4-BE49-F238E27FC236}">
              <a16:creationId xmlns:a16="http://schemas.microsoft.com/office/drawing/2014/main" xmlns="" id="{00000000-0008-0000-0200-00002D010000}"/>
            </a:ext>
          </a:extLst>
        </xdr:cNvPr>
        <xdr:cNvCxnSpPr/>
      </xdr:nvCxnSpPr>
      <xdr:spPr>
        <a:xfrm flipV="1">
          <a:off x="21323300" y="7277422"/>
          <a:ext cx="838200" cy="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27132</xdr:rowOff>
    </xdr:from>
    <xdr:to>
      <xdr:col>107</xdr:col>
      <xdr:colOff>101600</xdr:colOff>
      <xdr:row>42</xdr:row>
      <xdr:rowOff>128732</xdr:rowOff>
    </xdr:to>
    <xdr:sp macro="" textlink="">
      <xdr:nvSpPr>
        <xdr:cNvPr id="302" name="楕円 301">
          <a:extLst>
            <a:ext uri="{FF2B5EF4-FFF2-40B4-BE49-F238E27FC236}">
              <a16:creationId xmlns:a16="http://schemas.microsoft.com/office/drawing/2014/main" xmlns="" id="{00000000-0008-0000-0200-00002E010000}"/>
            </a:ext>
          </a:extLst>
        </xdr:cNvPr>
        <xdr:cNvSpPr/>
      </xdr:nvSpPr>
      <xdr:spPr>
        <a:xfrm>
          <a:off x="20383500" y="72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77932</xdr:rowOff>
    </xdr:from>
    <xdr:to>
      <xdr:col>111</xdr:col>
      <xdr:colOff>177800</xdr:colOff>
      <xdr:row>42</xdr:row>
      <xdr:rowOff>82311</xdr:rowOff>
    </xdr:to>
    <xdr:cxnSp macro="">
      <xdr:nvCxnSpPr>
        <xdr:cNvPr id="303" name="直線コネクタ 302">
          <a:extLst>
            <a:ext uri="{FF2B5EF4-FFF2-40B4-BE49-F238E27FC236}">
              <a16:creationId xmlns:a16="http://schemas.microsoft.com/office/drawing/2014/main" xmlns="" id="{00000000-0008-0000-0200-00002F010000}"/>
            </a:ext>
          </a:extLst>
        </xdr:cNvPr>
        <xdr:cNvCxnSpPr/>
      </xdr:nvCxnSpPr>
      <xdr:spPr>
        <a:xfrm>
          <a:off x="20434300" y="7278832"/>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24027</xdr:rowOff>
    </xdr:from>
    <xdr:to>
      <xdr:col>102</xdr:col>
      <xdr:colOff>165100</xdr:colOff>
      <xdr:row>42</xdr:row>
      <xdr:rowOff>125627</xdr:rowOff>
    </xdr:to>
    <xdr:sp macro="" textlink="">
      <xdr:nvSpPr>
        <xdr:cNvPr id="304" name="楕円 303">
          <a:extLst>
            <a:ext uri="{FF2B5EF4-FFF2-40B4-BE49-F238E27FC236}">
              <a16:creationId xmlns:a16="http://schemas.microsoft.com/office/drawing/2014/main" xmlns="" id="{00000000-0008-0000-0200-000030010000}"/>
            </a:ext>
          </a:extLst>
        </xdr:cNvPr>
        <xdr:cNvSpPr/>
      </xdr:nvSpPr>
      <xdr:spPr>
        <a:xfrm>
          <a:off x="19494500" y="72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74827</xdr:rowOff>
    </xdr:from>
    <xdr:to>
      <xdr:col>107</xdr:col>
      <xdr:colOff>50800</xdr:colOff>
      <xdr:row>42</xdr:row>
      <xdr:rowOff>77932</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19545300" y="7275727"/>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30631</xdr:rowOff>
    </xdr:from>
    <xdr:to>
      <xdr:col>98</xdr:col>
      <xdr:colOff>38100</xdr:colOff>
      <xdr:row>42</xdr:row>
      <xdr:rowOff>132231</xdr:rowOff>
    </xdr:to>
    <xdr:sp macro="" textlink="">
      <xdr:nvSpPr>
        <xdr:cNvPr id="306" name="楕円 305">
          <a:extLst>
            <a:ext uri="{FF2B5EF4-FFF2-40B4-BE49-F238E27FC236}">
              <a16:creationId xmlns:a16="http://schemas.microsoft.com/office/drawing/2014/main" xmlns="" id="{00000000-0008-0000-0200-000032010000}"/>
            </a:ext>
          </a:extLst>
        </xdr:cNvPr>
        <xdr:cNvSpPr/>
      </xdr:nvSpPr>
      <xdr:spPr>
        <a:xfrm>
          <a:off x="18605500" y="72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74827</xdr:rowOff>
    </xdr:from>
    <xdr:to>
      <xdr:col>102</xdr:col>
      <xdr:colOff>114300</xdr:colOff>
      <xdr:row>42</xdr:row>
      <xdr:rowOff>81431</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flipV="1">
          <a:off x="18656300" y="7275727"/>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xmlns="" id="{00000000-0008-0000-0200-000034010000}"/>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xmlns="" id="{00000000-0008-0000-0200-000035010000}"/>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xmlns="" id="{00000000-0008-0000-0200-00003601000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xmlns="" id="{00000000-0008-0000-0200-000037010000}"/>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124238</xdr:rowOff>
    </xdr:from>
    <xdr:ext cx="469744" cy="259045"/>
    <xdr:sp macro="" textlink="">
      <xdr:nvSpPr>
        <xdr:cNvPr id="312" name="n_1mainValue【一般廃棄物処理施設】&#10;一人当たり有形固定資産（償却資産）額">
          <a:extLst>
            <a:ext uri="{FF2B5EF4-FFF2-40B4-BE49-F238E27FC236}">
              <a16:creationId xmlns:a16="http://schemas.microsoft.com/office/drawing/2014/main" xmlns="" id="{00000000-0008-0000-0200-000038010000}"/>
            </a:ext>
          </a:extLst>
        </xdr:cNvPr>
        <xdr:cNvSpPr txBox="1"/>
      </xdr:nvSpPr>
      <xdr:spPr>
        <a:xfrm>
          <a:off x="21075728" y="73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119859</xdr:rowOff>
    </xdr:from>
    <xdr:ext cx="534377" cy="259045"/>
    <xdr:sp macro="" textlink="">
      <xdr:nvSpPr>
        <xdr:cNvPr id="313" name="n_2mainValue【一般廃棄物処理施設】&#10;一人当たり有形固定資産（償却資産）額">
          <a:extLst>
            <a:ext uri="{FF2B5EF4-FFF2-40B4-BE49-F238E27FC236}">
              <a16:creationId xmlns:a16="http://schemas.microsoft.com/office/drawing/2014/main" xmlns="" id="{00000000-0008-0000-0200-000039010000}"/>
            </a:ext>
          </a:extLst>
        </xdr:cNvPr>
        <xdr:cNvSpPr txBox="1"/>
      </xdr:nvSpPr>
      <xdr:spPr>
        <a:xfrm>
          <a:off x="20167111" y="73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116754</xdr:rowOff>
    </xdr:from>
    <xdr:ext cx="534377" cy="259045"/>
    <xdr:sp macro="" textlink="">
      <xdr:nvSpPr>
        <xdr:cNvPr id="314" name="n_3mainValue【一般廃棄物処理施設】&#10;一人当たり有形固定資産（償却資産）額">
          <a:extLst>
            <a:ext uri="{FF2B5EF4-FFF2-40B4-BE49-F238E27FC236}">
              <a16:creationId xmlns:a16="http://schemas.microsoft.com/office/drawing/2014/main" xmlns="" id="{00000000-0008-0000-0200-00003A010000}"/>
            </a:ext>
          </a:extLst>
        </xdr:cNvPr>
        <xdr:cNvSpPr txBox="1"/>
      </xdr:nvSpPr>
      <xdr:spPr>
        <a:xfrm>
          <a:off x="19278111" y="73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123358</xdr:rowOff>
    </xdr:from>
    <xdr:ext cx="534377" cy="259045"/>
    <xdr:sp macro="" textlink="">
      <xdr:nvSpPr>
        <xdr:cNvPr id="315" name="n_4mainValue【一般廃棄物処理施設】&#10;一人当たり有形固定資産（償却資産）額">
          <a:extLst>
            <a:ext uri="{FF2B5EF4-FFF2-40B4-BE49-F238E27FC236}">
              <a16:creationId xmlns:a16="http://schemas.microsoft.com/office/drawing/2014/main" xmlns="" id="{00000000-0008-0000-0200-00003B010000}"/>
            </a:ext>
          </a:extLst>
        </xdr:cNvPr>
        <xdr:cNvSpPr txBox="1"/>
      </xdr:nvSpPr>
      <xdr:spPr>
        <a:xfrm>
          <a:off x="18389111" y="73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xmlns="" id="{00000000-0008-0000-02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xmlns="" id="{00000000-0008-0000-02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xmlns="" id="{00000000-0008-0000-02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xmlns="" id="{00000000-0008-0000-02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xmlns="" id="{00000000-0008-0000-02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xmlns="" id="{00000000-0008-0000-02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6" name="テキスト ボックス 325">
          <a:extLst>
            <a:ext uri="{FF2B5EF4-FFF2-40B4-BE49-F238E27FC236}">
              <a16:creationId xmlns:a16="http://schemas.microsoft.com/office/drawing/2014/main" xmlns="" id="{00000000-0008-0000-0200-00004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7" name="直線コネクタ 326">
          <a:extLst>
            <a:ext uri="{FF2B5EF4-FFF2-40B4-BE49-F238E27FC236}">
              <a16:creationId xmlns:a16="http://schemas.microsoft.com/office/drawing/2014/main" xmlns="" id="{00000000-0008-0000-0200-00004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8" name="テキスト ボックス 327">
          <a:extLst>
            <a:ext uri="{FF2B5EF4-FFF2-40B4-BE49-F238E27FC236}">
              <a16:creationId xmlns:a16="http://schemas.microsoft.com/office/drawing/2014/main" xmlns="" id="{00000000-0008-0000-0200-000048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9" name="直線コネクタ 328">
          <a:extLst>
            <a:ext uri="{FF2B5EF4-FFF2-40B4-BE49-F238E27FC236}">
              <a16:creationId xmlns:a16="http://schemas.microsoft.com/office/drawing/2014/main" xmlns="" id="{00000000-0008-0000-0200-00004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0" name="テキスト ボックス 329">
          <a:extLst>
            <a:ext uri="{FF2B5EF4-FFF2-40B4-BE49-F238E27FC236}">
              <a16:creationId xmlns:a16="http://schemas.microsoft.com/office/drawing/2014/main" xmlns="" id="{00000000-0008-0000-0200-00004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2" name="テキスト ボックス 331">
          <a:extLst>
            <a:ext uri="{FF2B5EF4-FFF2-40B4-BE49-F238E27FC236}">
              <a16:creationId xmlns:a16="http://schemas.microsoft.com/office/drawing/2014/main" xmlns="" id="{00000000-0008-0000-0200-00004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xmlns="" id="{00000000-0008-0000-0200-00005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41" name="【保健センター・保健所】&#10;有形固定資産減価償却率最小値テキスト">
          <a:extLst>
            <a:ext uri="{FF2B5EF4-FFF2-40B4-BE49-F238E27FC236}">
              <a16:creationId xmlns:a16="http://schemas.microsoft.com/office/drawing/2014/main" xmlns="" id="{00000000-0008-0000-0200-000055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2" name="直線コネクタ 341">
          <a:extLst>
            <a:ext uri="{FF2B5EF4-FFF2-40B4-BE49-F238E27FC236}">
              <a16:creationId xmlns:a16="http://schemas.microsoft.com/office/drawing/2014/main" xmlns="" id="{00000000-0008-0000-0200-000056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43" name="【保健センター・保健所】&#10;有形固定資産減価償却率最大値テキスト">
          <a:extLst>
            <a:ext uri="{FF2B5EF4-FFF2-40B4-BE49-F238E27FC236}">
              <a16:creationId xmlns:a16="http://schemas.microsoft.com/office/drawing/2014/main" xmlns="" id="{00000000-0008-0000-0200-000057010000}"/>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xmlns="" id="{00000000-0008-0000-0200-000059010000}"/>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6" name="フローチャート: 判断 345">
          <a:extLst>
            <a:ext uri="{FF2B5EF4-FFF2-40B4-BE49-F238E27FC236}">
              <a16:creationId xmlns:a16="http://schemas.microsoft.com/office/drawing/2014/main" xmlns="" id="{00000000-0008-0000-0200-00005A010000}"/>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7" name="フローチャート: 判断 346">
          <a:extLst>
            <a:ext uri="{FF2B5EF4-FFF2-40B4-BE49-F238E27FC236}">
              <a16:creationId xmlns:a16="http://schemas.microsoft.com/office/drawing/2014/main" xmlns="" id="{00000000-0008-0000-0200-00005B010000}"/>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8" name="フローチャート: 判断 347">
          <a:extLst>
            <a:ext uri="{FF2B5EF4-FFF2-40B4-BE49-F238E27FC236}">
              <a16:creationId xmlns:a16="http://schemas.microsoft.com/office/drawing/2014/main" xmlns="" id="{00000000-0008-0000-0200-00005C010000}"/>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9" name="フローチャート: 判断 348">
          <a:extLst>
            <a:ext uri="{FF2B5EF4-FFF2-40B4-BE49-F238E27FC236}">
              <a16:creationId xmlns:a16="http://schemas.microsoft.com/office/drawing/2014/main" xmlns="" id="{00000000-0008-0000-0200-00005D010000}"/>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00000000-0008-0000-0200-00005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135890</xdr:rowOff>
    </xdr:from>
    <xdr:to>
      <xdr:col>85</xdr:col>
      <xdr:colOff>177800</xdr:colOff>
      <xdr:row>63</xdr:row>
      <xdr:rowOff>66040</xdr:rowOff>
    </xdr:to>
    <xdr:sp macro="" textlink="">
      <xdr:nvSpPr>
        <xdr:cNvPr id="356" name="楕円 355">
          <a:extLst>
            <a:ext uri="{FF2B5EF4-FFF2-40B4-BE49-F238E27FC236}">
              <a16:creationId xmlns:a16="http://schemas.microsoft.com/office/drawing/2014/main" xmlns="" id="{00000000-0008-0000-0200-000064010000}"/>
            </a:ext>
          </a:extLst>
        </xdr:cNvPr>
        <xdr:cNvSpPr/>
      </xdr:nvSpPr>
      <xdr:spPr>
        <a:xfrm>
          <a:off x="16268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114317</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xmlns="" id="{00000000-0008-0000-0200-000065010000}"/>
            </a:ext>
          </a:extLst>
        </xdr:cNvPr>
        <xdr:cNvSpPr txBox="1"/>
      </xdr:nvSpPr>
      <xdr:spPr>
        <a:xfrm>
          <a:off x="163576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93980</xdr:rowOff>
    </xdr:from>
    <xdr:to>
      <xdr:col>81</xdr:col>
      <xdr:colOff>101600</xdr:colOff>
      <xdr:row>63</xdr:row>
      <xdr:rowOff>24130</xdr:rowOff>
    </xdr:to>
    <xdr:sp macro="" textlink="">
      <xdr:nvSpPr>
        <xdr:cNvPr id="358" name="楕円 357">
          <a:extLst>
            <a:ext uri="{FF2B5EF4-FFF2-40B4-BE49-F238E27FC236}">
              <a16:creationId xmlns:a16="http://schemas.microsoft.com/office/drawing/2014/main" xmlns="" id="{00000000-0008-0000-0200-000066010000}"/>
            </a:ext>
          </a:extLst>
        </xdr:cNvPr>
        <xdr:cNvSpPr/>
      </xdr:nvSpPr>
      <xdr:spPr>
        <a:xfrm>
          <a:off x="1543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144780</xdr:rowOff>
    </xdr:from>
    <xdr:to>
      <xdr:col>85</xdr:col>
      <xdr:colOff>127000</xdr:colOff>
      <xdr:row>63</xdr:row>
      <xdr:rowOff>15240</xdr:rowOff>
    </xdr:to>
    <xdr:cxnSp macro="">
      <xdr:nvCxnSpPr>
        <xdr:cNvPr id="359" name="直線コネクタ 358">
          <a:extLst>
            <a:ext uri="{FF2B5EF4-FFF2-40B4-BE49-F238E27FC236}">
              <a16:creationId xmlns:a16="http://schemas.microsoft.com/office/drawing/2014/main" xmlns="" id="{00000000-0008-0000-0200-000067010000}"/>
            </a:ext>
          </a:extLst>
        </xdr:cNvPr>
        <xdr:cNvCxnSpPr/>
      </xdr:nvCxnSpPr>
      <xdr:spPr>
        <a:xfrm>
          <a:off x="15481300" y="107746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101600</xdr:rowOff>
    </xdr:from>
    <xdr:to>
      <xdr:col>76</xdr:col>
      <xdr:colOff>165100</xdr:colOff>
      <xdr:row>63</xdr:row>
      <xdr:rowOff>31750</xdr:rowOff>
    </xdr:to>
    <xdr:sp macro="" textlink="">
      <xdr:nvSpPr>
        <xdr:cNvPr id="360" name="楕円 359">
          <a:extLst>
            <a:ext uri="{FF2B5EF4-FFF2-40B4-BE49-F238E27FC236}">
              <a16:creationId xmlns:a16="http://schemas.microsoft.com/office/drawing/2014/main" xmlns="" id="{00000000-0008-0000-0200-000068010000}"/>
            </a:ext>
          </a:extLst>
        </xdr:cNvPr>
        <xdr:cNvSpPr/>
      </xdr:nvSpPr>
      <xdr:spPr>
        <a:xfrm>
          <a:off x="1454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144780</xdr:rowOff>
    </xdr:from>
    <xdr:to>
      <xdr:col>81</xdr:col>
      <xdr:colOff>50800</xdr:colOff>
      <xdr:row>62</xdr:row>
      <xdr:rowOff>152400</xdr:rowOff>
    </xdr:to>
    <xdr:cxnSp macro="">
      <xdr:nvCxnSpPr>
        <xdr:cNvPr id="361" name="直線コネクタ 360">
          <a:extLst>
            <a:ext uri="{FF2B5EF4-FFF2-40B4-BE49-F238E27FC236}">
              <a16:creationId xmlns:a16="http://schemas.microsoft.com/office/drawing/2014/main" xmlns="" id="{00000000-0008-0000-0200-000069010000}"/>
            </a:ext>
          </a:extLst>
        </xdr:cNvPr>
        <xdr:cNvCxnSpPr/>
      </xdr:nvCxnSpPr>
      <xdr:spPr>
        <a:xfrm flipV="1">
          <a:off x="14592300" y="1077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362" name="楕円 361">
          <a:extLst>
            <a:ext uri="{FF2B5EF4-FFF2-40B4-BE49-F238E27FC236}">
              <a16:creationId xmlns:a16="http://schemas.microsoft.com/office/drawing/2014/main" xmlns="" id="{00000000-0008-0000-0200-00006A010000}"/>
            </a:ext>
          </a:extLst>
        </xdr:cNvPr>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110490</xdr:rowOff>
    </xdr:from>
    <xdr:to>
      <xdr:col>76</xdr:col>
      <xdr:colOff>114300</xdr:colOff>
      <xdr:row>62</xdr:row>
      <xdr:rowOff>152400</xdr:rowOff>
    </xdr:to>
    <xdr:cxnSp macro="">
      <xdr:nvCxnSpPr>
        <xdr:cNvPr id="363" name="直線コネクタ 362">
          <a:extLst>
            <a:ext uri="{FF2B5EF4-FFF2-40B4-BE49-F238E27FC236}">
              <a16:creationId xmlns:a16="http://schemas.microsoft.com/office/drawing/2014/main" xmlns="" id="{00000000-0008-0000-0200-00006B010000}"/>
            </a:ext>
          </a:extLst>
        </xdr:cNvPr>
        <xdr:cNvCxnSpPr/>
      </xdr:nvCxnSpPr>
      <xdr:spPr>
        <a:xfrm>
          <a:off x="13703300" y="10740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1276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110490</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a:off x="12814300" y="1069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66" name="n_1aveValue【保健センター・保健所】&#10;有形固定資産減価償却率">
          <a:extLst>
            <a:ext uri="{FF2B5EF4-FFF2-40B4-BE49-F238E27FC236}">
              <a16:creationId xmlns:a16="http://schemas.microsoft.com/office/drawing/2014/main" xmlns="" id="{00000000-0008-0000-0200-00006E010000}"/>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367" name="n_2aveValue【保健センター・保健所】&#10;有形固定資産減価償却率">
          <a:extLst>
            <a:ext uri="{FF2B5EF4-FFF2-40B4-BE49-F238E27FC236}">
              <a16:creationId xmlns:a16="http://schemas.microsoft.com/office/drawing/2014/main" xmlns="" id="{00000000-0008-0000-0200-00006F010000}"/>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368" name="n_3aveValue【保健センター・保健所】&#10;有形固定資産減価償却率">
          <a:extLst>
            <a:ext uri="{FF2B5EF4-FFF2-40B4-BE49-F238E27FC236}">
              <a16:creationId xmlns:a16="http://schemas.microsoft.com/office/drawing/2014/main" xmlns="" id="{00000000-0008-0000-0200-000070010000}"/>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369" name="n_4aveValue【保健センター・保健所】&#10;有形固定資産減価償却率">
          <a:extLst>
            <a:ext uri="{FF2B5EF4-FFF2-40B4-BE49-F238E27FC236}">
              <a16:creationId xmlns:a16="http://schemas.microsoft.com/office/drawing/2014/main" xmlns="" id="{00000000-0008-0000-0200-000071010000}"/>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15257</xdr:rowOff>
    </xdr:from>
    <xdr:ext cx="405111" cy="259045"/>
    <xdr:sp macro="" textlink="">
      <xdr:nvSpPr>
        <xdr:cNvPr id="370" name="n_1mainValue【保健センター・保健所】&#10;有形固定資産減価償却率">
          <a:extLst>
            <a:ext uri="{FF2B5EF4-FFF2-40B4-BE49-F238E27FC236}">
              <a16:creationId xmlns:a16="http://schemas.microsoft.com/office/drawing/2014/main" xmlns="" id="{00000000-0008-0000-0200-000072010000}"/>
            </a:ext>
          </a:extLst>
        </xdr:cNvPr>
        <xdr:cNvSpPr txBox="1"/>
      </xdr:nvSpPr>
      <xdr:spPr>
        <a:xfrm>
          <a:off x="15266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22877</xdr:rowOff>
    </xdr:from>
    <xdr:ext cx="405111" cy="259045"/>
    <xdr:sp macro="" textlink="">
      <xdr:nvSpPr>
        <xdr:cNvPr id="371" name="n_2mainValue【保健センター・保健所】&#10;有形固定資産減価償却率">
          <a:extLst>
            <a:ext uri="{FF2B5EF4-FFF2-40B4-BE49-F238E27FC236}">
              <a16:creationId xmlns:a16="http://schemas.microsoft.com/office/drawing/2014/main" xmlns="" id="{00000000-0008-0000-0200-000073010000}"/>
            </a:ext>
          </a:extLst>
        </xdr:cNvPr>
        <xdr:cNvSpPr txBox="1"/>
      </xdr:nvSpPr>
      <xdr:spPr>
        <a:xfrm>
          <a:off x="14389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372" name="n_3mainValue【保健センター・保健所】&#10;有形固定資産減価償却率">
          <a:extLst>
            <a:ext uri="{FF2B5EF4-FFF2-40B4-BE49-F238E27FC236}">
              <a16:creationId xmlns:a16="http://schemas.microsoft.com/office/drawing/2014/main" xmlns="" id="{00000000-0008-0000-0200-000074010000}"/>
            </a:ext>
          </a:extLst>
        </xdr:cNvPr>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373" name="n_4mainValue【保健センター・保健所】&#10;有形固定資産減価償却率">
          <a:extLst>
            <a:ext uri="{FF2B5EF4-FFF2-40B4-BE49-F238E27FC236}">
              <a16:creationId xmlns:a16="http://schemas.microsoft.com/office/drawing/2014/main" xmlns="" id="{00000000-0008-0000-0200-000075010000}"/>
            </a:ext>
          </a:extLst>
        </xdr:cNvPr>
        <xdr:cNvSpPr txBox="1"/>
      </xdr:nvSpPr>
      <xdr:spPr>
        <a:xfrm>
          <a:off x="12611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xmlns="" id="{00000000-0008-0000-0200-00007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xmlns="" id="{00000000-0008-0000-0200-00007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xmlns="" id="{00000000-0008-0000-0200-00007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a:extLst>
            <a:ext uri="{FF2B5EF4-FFF2-40B4-BE49-F238E27FC236}">
              <a16:creationId xmlns:a16="http://schemas.microsoft.com/office/drawing/2014/main" xmlns="" id="{00000000-0008-0000-0200-00007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4" name="直線コネクタ 383">
          <a:extLst>
            <a:ext uri="{FF2B5EF4-FFF2-40B4-BE49-F238E27FC236}">
              <a16:creationId xmlns:a16="http://schemas.microsoft.com/office/drawing/2014/main" xmlns="" id="{00000000-0008-0000-0200-000080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xmlns="" id="{00000000-0008-0000-0200-00008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xmlns="" id="{00000000-0008-0000-0200-00008A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xmlns="" id="{00000000-0008-0000-0200-00008C010000}"/>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xmlns="" id="{00000000-0008-0000-0200-00008E010000}"/>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9" name="フローチャート: 判断 398">
          <a:extLst>
            <a:ext uri="{FF2B5EF4-FFF2-40B4-BE49-F238E27FC236}">
              <a16:creationId xmlns:a16="http://schemas.microsoft.com/office/drawing/2014/main" xmlns="" id="{00000000-0008-0000-0200-00008F010000}"/>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00" name="フローチャート: 判断 399">
          <a:extLst>
            <a:ext uri="{FF2B5EF4-FFF2-40B4-BE49-F238E27FC236}">
              <a16:creationId xmlns:a16="http://schemas.microsoft.com/office/drawing/2014/main" xmlns="" id="{00000000-0008-0000-0200-000090010000}"/>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01" name="フローチャート: 判断 400">
          <a:extLst>
            <a:ext uri="{FF2B5EF4-FFF2-40B4-BE49-F238E27FC236}">
              <a16:creationId xmlns:a16="http://schemas.microsoft.com/office/drawing/2014/main" xmlns="" id="{00000000-0008-0000-0200-000091010000}"/>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02" name="フローチャート: 判断 401">
          <a:extLst>
            <a:ext uri="{FF2B5EF4-FFF2-40B4-BE49-F238E27FC236}">
              <a16:creationId xmlns:a16="http://schemas.microsoft.com/office/drawing/2014/main" xmlns="" id="{00000000-0008-0000-0200-000092010000}"/>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03" name="フローチャート: 判断 402">
          <a:extLst>
            <a:ext uri="{FF2B5EF4-FFF2-40B4-BE49-F238E27FC236}">
              <a16:creationId xmlns:a16="http://schemas.microsoft.com/office/drawing/2014/main" xmlns="" id="{00000000-0008-0000-0200-000093010000}"/>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xmlns="" id="{00000000-0008-0000-0200-00009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xmlns="" id="{00000000-0008-0000-0200-00009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xmlns="" id="{00000000-0008-0000-0200-00009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69215</xdr:rowOff>
    </xdr:from>
    <xdr:to>
      <xdr:col>116</xdr:col>
      <xdr:colOff>114300</xdr:colOff>
      <xdr:row>62</xdr:row>
      <xdr:rowOff>170815</xdr:rowOff>
    </xdr:to>
    <xdr:sp macro="" textlink="">
      <xdr:nvSpPr>
        <xdr:cNvPr id="409" name="楕円 408">
          <a:extLst>
            <a:ext uri="{FF2B5EF4-FFF2-40B4-BE49-F238E27FC236}">
              <a16:creationId xmlns:a16="http://schemas.microsoft.com/office/drawing/2014/main" xmlns="" id="{00000000-0008-0000-0200-000099010000}"/>
            </a:ext>
          </a:extLst>
        </xdr:cNvPr>
        <xdr:cNvSpPr/>
      </xdr:nvSpPr>
      <xdr:spPr>
        <a:xfrm>
          <a:off x="22110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155592</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xmlns="" id="{00000000-0008-0000-0200-00009A010000}"/>
            </a:ext>
          </a:extLst>
        </xdr:cNvPr>
        <xdr:cNvSpPr txBox="1"/>
      </xdr:nvSpPr>
      <xdr:spPr>
        <a:xfrm>
          <a:off x="22199600" y="1061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70930</xdr:rowOff>
    </xdr:from>
    <xdr:to>
      <xdr:col>112</xdr:col>
      <xdr:colOff>38100</xdr:colOff>
      <xdr:row>63</xdr:row>
      <xdr:rowOff>1080</xdr:rowOff>
    </xdr:to>
    <xdr:sp macro="" textlink="">
      <xdr:nvSpPr>
        <xdr:cNvPr id="411" name="楕円 410">
          <a:extLst>
            <a:ext uri="{FF2B5EF4-FFF2-40B4-BE49-F238E27FC236}">
              <a16:creationId xmlns:a16="http://schemas.microsoft.com/office/drawing/2014/main" xmlns="" id="{00000000-0008-0000-0200-00009B010000}"/>
            </a:ext>
          </a:extLst>
        </xdr:cNvPr>
        <xdr:cNvSpPr/>
      </xdr:nvSpPr>
      <xdr:spPr>
        <a:xfrm>
          <a:off x="21272500" y="107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120015</xdr:rowOff>
    </xdr:from>
    <xdr:to>
      <xdr:col>116</xdr:col>
      <xdr:colOff>63500</xdr:colOff>
      <xdr:row>62</xdr:row>
      <xdr:rowOff>121730</xdr:rowOff>
    </xdr:to>
    <xdr:cxnSp macro="">
      <xdr:nvCxnSpPr>
        <xdr:cNvPr id="412" name="直線コネクタ 411">
          <a:extLst>
            <a:ext uri="{FF2B5EF4-FFF2-40B4-BE49-F238E27FC236}">
              <a16:creationId xmlns:a16="http://schemas.microsoft.com/office/drawing/2014/main" xmlns="" id="{00000000-0008-0000-0200-00009C010000}"/>
            </a:ext>
          </a:extLst>
        </xdr:cNvPr>
        <xdr:cNvCxnSpPr/>
      </xdr:nvCxnSpPr>
      <xdr:spPr>
        <a:xfrm flipV="1">
          <a:off x="21323300" y="1074991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413" name="楕円 412">
          <a:extLst>
            <a:ext uri="{FF2B5EF4-FFF2-40B4-BE49-F238E27FC236}">
              <a16:creationId xmlns:a16="http://schemas.microsoft.com/office/drawing/2014/main" xmlns="" id="{00000000-0008-0000-0200-00009D010000}"/>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121730</xdr:rowOff>
    </xdr:from>
    <xdr:to>
      <xdr:col>111</xdr:col>
      <xdr:colOff>177800</xdr:colOff>
      <xdr:row>62</xdr:row>
      <xdr:rowOff>123444</xdr:rowOff>
    </xdr:to>
    <xdr:cxnSp macro="">
      <xdr:nvCxnSpPr>
        <xdr:cNvPr id="414" name="直線コネクタ 413">
          <a:extLst>
            <a:ext uri="{FF2B5EF4-FFF2-40B4-BE49-F238E27FC236}">
              <a16:creationId xmlns:a16="http://schemas.microsoft.com/office/drawing/2014/main" xmlns="" id="{00000000-0008-0000-0200-00009E010000}"/>
            </a:ext>
          </a:extLst>
        </xdr:cNvPr>
        <xdr:cNvCxnSpPr/>
      </xdr:nvCxnSpPr>
      <xdr:spPr>
        <a:xfrm flipV="1">
          <a:off x="20434300" y="1075163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415" name="楕円 414">
          <a:extLst>
            <a:ext uri="{FF2B5EF4-FFF2-40B4-BE49-F238E27FC236}">
              <a16:creationId xmlns:a16="http://schemas.microsoft.com/office/drawing/2014/main" xmlns="" id="{00000000-0008-0000-0200-00009F010000}"/>
            </a:ext>
          </a:extLst>
        </xdr:cNvPr>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125730</xdr:rowOff>
    </xdr:to>
    <xdr:cxnSp macro="">
      <xdr:nvCxnSpPr>
        <xdr:cNvPr id="416" name="直線コネクタ 415">
          <a:extLst>
            <a:ext uri="{FF2B5EF4-FFF2-40B4-BE49-F238E27FC236}">
              <a16:creationId xmlns:a16="http://schemas.microsoft.com/office/drawing/2014/main" xmlns="" id="{00000000-0008-0000-0200-0000A0010000}"/>
            </a:ext>
          </a:extLst>
        </xdr:cNvPr>
        <xdr:cNvCxnSpPr/>
      </xdr:nvCxnSpPr>
      <xdr:spPr>
        <a:xfrm flipV="1">
          <a:off x="19545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76644</xdr:rowOff>
    </xdr:from>
    <xdr:to>
      <xdr:col>98</xdr:col>
      <xdr:colOff>38100</xdr:colOff>
      <xdr:row>63</xdr:row>
      <xdr:rowOff>6794</xdr:rowOff>
    </xdr:to>
    <xdr:sp macro="" textlink="">
      <xdr:nvSpPr>
        <xdr:cNvPr id="417" name="楕円 416">
          <a:extLst>
            <a:ext uri="{FF2B5EF4-FFF2-40B4-BE49-F238E27FC236}">
              <a16:creationId xmlns:a16="http://schemas.microsoft.com/office/drawing/2014/main" xmlns="" id="{00000000-0008-0000-0200-0000A1010000}"/>
            </a:ext>
          </a:extLst>
        </xdr:cNvPr>
        <xdr:cNvSpPr/>
      </xdr:nvSpPr>
      <xdr:spPr>
        <a:xfrm>
          <a:off x="18605500" y="107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127444</xdr:rowOff>
    </xdr:to>
    <xdr:cxnSp macro="">
      <xdr:nvCxnSpPr>
        <xdr:cNvPr id="418" name="直線コネクタ 417">
          <a:extLst>
            <a:ext uri="{FF2B5EF4-FFF2-40B4-BE49-F238E27FC236}">
              <a16:creationId xmlns:a16="http://schemas.microsoft.com/office/drawing/2014/main" xmlns="" id="{00000000-0008-0000-0200-0000A2010000}"/>
            </a:ext>
          </a:extLst>
        </xdr:cNvPr>
        <xdr:cNvCxnSpPr/>
      </xdr:nvCxnSpPr>
      <xdr:spPr>
        <a:xfrm flipV="1">
          <a:off x="18656300" y="1075563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19" name="n_1aveValue【保健センター・保健所】&#10;一人当たり面積">
          <a:extLst>
            <a:ext uri="{FF2B5EF4-FFF2-40B4-BE49-F238E27FC236}">
              <a16:creationId xmlns:a16="http://schemas.microsoft.com/office/drawing/2014/main" xmlns="" id="{00000000-0008-0000-0200-0000A3010000}"/>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20" name="n_2aveValue【保健センター・保健所】&#10;一人当たり面積">
          <a:extLst>
            <a:ext uri="{FF2B5EF4-FFF2-40B4-BE49-F238E27FC236}">
              <a16:creationId xmlns:a16="http://schemas.microsoft.com/office/drawing/2014/main" xmlns="" id="{00000000-0008-0000-0200-0000A4010000}"/>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21" name="n_3aveValue【保健センター・保健所】&#10;一人当たり面積">
          <a:extLst>
            <a:ext uri="{FF2B5EF4-FFF2-40B4-BE49-F238E27FC236}">
              <a16:creationId xmlns:a16="http://schemas.microsoft.com/office/drawing/2014/main" xmlns="" id="{00000000-0008-0000-0200-0000A5010000}"/>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422" name="n_4aveValue【保健センター・保健所】&#10;一人当たり面積">
          <a:extLst>
            <a:ext uri="{FF2B5EF4-FFF2-40B4-BE49-F238E27FC236}">
              <a16:creationId xmlns:a16="http://schemas.microsoft.com/office/drawing/2014/main" xmlns="" id="{00000000-0008-0000-0200-0000A6010000}"/>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163657</xdr:rowOff>
    </xdr:from>
    <xdr:ext cx="469744" cy="259045"/>
    <xdr:sp macro="" textlink="">
      <xdr:nvSpPr>
        <xdr:cNvPr id="423" name="n_1mainValue【保健センター・保健所】&#10;一人当たり面積">
          <a:extLst>
            <a:ext uri="{FF2B5EF4-FFF2-40B4-BE49-F238E27FC236}">
              <a16:creationId xmlns:a16="http://schemas.microsoft.com/office/drawing/2014/main" xmlns="" id="{00000000-0008-0000-0200-0000A7010000}"/>
            </a:ext>
          </a:extLst>
        </xdr:cNvPr>
        <xdr:cNvSpPr txBox="1"/>
      </xdr:nvSpPr>
      <xdr:spPr>
        <a:xfrm>
          <a:off x="21075727" y="107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424" name="n_2mainValue【保健センター・保健所】&#10;一人当たり面積">
          <a:extLst>
            <a:ext uri="{FF2B5EF4-FFF2-40B4-BE49-F238E27FC236}">
              <a16:creationId xmlns:a16="http://schemas.microsoft.com/office/drawing/2014/main" xmlns="" id="{00000000-0008-0000-0200-0000A8010000}"/>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425" name="n_3mainValue【保健センター・保健所】&#10;一人当たり面積">
          <a:extLst>
            <a:ext uri="{FF2B5EF4-FFF2-40B4-BE49-F238E27FC236}">
              <a16:creationId xmlns:a16="http://schemas.microsoft.com/office/drawing/2014/main" xmlns="" id="{00000000-0008-0000-0200-0000A901000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169371</xdr:rowOff>
    </xdr:from>
    <xdr:ext cx="469744" cy="259045"/>
    <xdr:sp macro="" textlink="">
      <xdr:nvSpPr>
        <xdr:cNvPr id="426" name="n_4mainValue【保健センター・保健所】&#10;一人当たり面積">
          <a:extLst>
            <a:ext uri="{FF2B5EF4-FFF2-40B4-BE49-F238E27FC236}">
              <a16:creationId xmlns:a16="http://schemas.microsoft.com/office/drawing/2014/main" xmlns="" id="{00000000-0008-0000-0200-0000AA010000}"/>
            </a:ext>
          </a:extLst>
        </xdr:cNvPr>
        <xdr:cNvSpPr txBox="1"/>
      </xdr:nvSpPr>
      <xdr:spPr>
        <a:xfrm>
          <a:off x="18421427" y="107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xmlns="" id="{00000000-0008-0000-0200-0000A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xmlns="" id="{00000000-0008-0000-0200-0000A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xmlns="" id="{00000000-0008-0000-0200-0000A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xmlns="" id="{00000000-0008-0000-0200-0000A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xmlns="" id="{00000000-0008-0000-0200-0000A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xmlns="" id="{00000000-0008-0000-0200-0000B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xmlns="" id="{00000000-0008-0000-0200-0000B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xmlns="" id="{00000000-0008-0000-0200-0000B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a:extLst>
            <a:ext uri="{FF2B5EF4-FFF2-40B4-BE49-F238E27FC236}">
              <a16:creationId xmlns:a16="http://schemas.microsoft.com/office/drawing/2014/main" xmlns="" id="{00000000-0008-0000-0200-0000B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a:extLst>
            <a:ext uri="{FF2B5EF4-FFF2-40B4-BE49-F238E27FC236}">
              <a16:creationId xmlns:a16="http://schemas.microsoft.com/office/drawing/2014/main" xmlns="" id="{00000000-0008-0000-0200-0000B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a:extLst>
            <a:ext uri="{FF2B5EF4-FFF2-40B4-BE49-F238E27FC236}">
              <a16:creationId xmlns:a16="http://schemas.microsoft.com/office/drawing/2014/main" xmlns="" id="{00000000-0008-0000-0200-0000B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a:extLst>
            <a:ext uri="{FF2B5EF4-FFF2-40B4-BE49-F238E27FC236}">
              <a16:creationId xmlns:a16="http://schemas.microsoft.com/office/drawing/2014/main" xmlns="" id="{00000000-0008-0000-0200-0000B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xmlns="" id="{00000000-0008-0000-0200-0000C3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消防施設】&#10;有形固定資産減価償却率最小値テキスト">
          <a:extLst>
            <a:ext uri="{FF2B5EF4-FFF2-40B4-BE49-F238E27FC236}">
              <a16:creationId xmlns:a16="http://schemas.microsoft.com/office/drawing/2014/main" xmlns="" id="{00000000-0008-0000-0200-0000C5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5" name="【消防施設】&#10;有形固定資産減価償却率最大値テキスト">
          <a:extLst>
            <a:ext uri="{FF2B5EF4-FFF2-40B4-BE49-F238E27FC236}">
              <a16:creationId xmlns:a16="http://schemas.microsoft.com/office/drawing/2014/main" xmlns="" id="{00000000-0008-0000-0200-0000C701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57" name="【消防施設】&#10;有形固定資産減価償却率平均値テキスト">
          <a:extLst>
            <a:ext uri="{FF2B5EF4-FFF2-40B4-BE49-F238E27FC236}">
              <a16:creationId xmlns:a16="http://schemas.microsoft.com/office/drawing/2014/main" xmlns="" id="{00000000-0008-0000-0200-0000C901000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8" name="フローチャート: 判断 457">
          <a:extLst>
            <a:ext uri="{FF2B5EF4-FFF2-40B4-BE49-F238E27FC236}">
              <a16:creationId xmlns:a16="http://schemas.microsoft.com/office/drawing/2014/main" xmlns="" id="{00000000-0008-0000-0200-0000CA01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9" name="フローチャート: 判断 458">
          <a:extLst>
            <a:ext uri="{FF2B5EF4-FFF2-40B4-BE49-F238E27FC236}">
              <a16:creationId xmlns:a16="http://schemas.microsoft.com/office/drawing/2014/main" xmlns="" id="{00000000-0008-0000-0200-0000CB01000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0" name="フローチャート: 判断 459">
          <a:extLst>
            <a:ext uri="{FF2B5EF4-FFF2-40B4-BE49-F238E27FC236}">
              <a16:creationId xmlns:a16="http://schemas.microsoft.com/office/drawing/2014/main" xmlns="" id="{00000000-0008-0000-0200-0000CC01000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1" name="フローチャート: 判断 460">
          <a:extLst>
            <a:ext uri="{FF2B5EF4-FFF2-40B4-BE49-F238E27FC236}">
              <a16:creationId xmlns:a16="http://schemas.microsoft.com/office/drawing/2014/main" xmlns="" id="{00000000-0008-0000-0200-0000CD01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2" name="フローチャート: 判断 461">
          <a:extLst>
            <a:ext uri="{FF2B5EF4-FFF2-40B4-BE49-F238E27FC236}">
              <a16:creationId xmlns:a16="http://schemas.microsoft.com/office/drawing/2014/main" xmlns="" id="{00000000-0008-0000-0200-0000CE01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xmlns="" id="{00000000-0008-0000-0200-0000C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168548</xdr:rowOff>
    </xdr:from>
    <xdr:to>
      <xdr:col>85</xdr:col>
      <xdr:colOff>177800</xdr:colOff>
      <xdr:row>79</xdr:row>
      <xdr:rowOff>98698</xdr:rowOff>
    </xdr:to>
    <xdr:sp macro="" textlink="">
      <xdr:nvSpPr>
        <xdr:cNvPr id="468" name="楕円 467">
          <a:extLst>
            <a:ext uri="{FF2B5EF4-FFF2-40B4-BE49-F238E27FC236}">
              <a16:creationId xmlns:a16="http://schemas.microsoft.com/office/drawing/2014/main" xmlns="" id="{00000000-0008-0000-0200-0000D4010000}"/>
            </a:ext>
          </a:extLst>
        </xdr:cNvPr>
        <xdr:cNvSpPr/>
      </xdr:nvSpPr>
      <xdr:spPr>
        <a:xfrm>
          <a:off x="162687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19975</xdr:rowOff>
    </xdr:from>
    <xdr:ext cx="405111" cy="259045"/>
    <xdr:sp macro="" textlink="">
      <xdr:nvSpPr>
        <xdr:cNvPr id="469" name="【消防施設】&#10;有形固定資産減価償却率該当値テキスト">
          <a:extLst>
            <a:ext uri="{FF2B5EF4-FFF2-40B4-BE49-F238E27FC236}">
              <a16:creationId xmlns:a16="http://schemas.microsoft.com/office/drawing/2014/main" xmlns="" id="{00000000-0008-0000-0200-0000D5010000}"/>
            </a:ext>
          </a:extLst>
        </xdr:cNvPr>
        <xdr:cNvSpPr txBox="1"/>
      </xdr:nvSpPr>
      <xdr:spPr>
        <a:xfrm>
          <a:off x="16357600" y="1339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119562</xdr:rowOff>
    </xdr:from>
    <xdr:to>
      <xdr:col>81</xdr:col>
      <xdr:colOff>101600</xdr:colOff>
      <xdr:row>79</xdr:row>
      <xdr:rowOff>49712</xdr:rowOff>
    </xdr:to>
    <xdr:sp macro="" textlink="">
      <xdr:nvSpPr>
        <xdr:cNvPr id="470" name="楕円 469">
          <a:extLst>
            <a:ext uri="{FF2B5EF4-FFF2-40B4-BE49-F238E27FC236}">
              <a16:creationId xmlns:a16="http://schemas.microsoft.com/office/drawing/2014/main" xmlns="" id="{00000000-0008-0000-0200-0000D6010000}"/>
            </a:ext>
          </a:extLst>
        </xdr:cNvPr>
        <xdr:cNvSpPr/>
      </xdr:nvSpPr>
      <xdr:spPr>
        <a:xfrm>
          <a:off x="154305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170362</xdr:rowOff>
    </xdr:from>
    <xdr:to>
      <xdr:col>85</xdr:col>
      <xdr:colOff>127000</xdr:colOff>
      <xdr:row>79</xdr:row>
      <xdr:rowOff>47898</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a:off x="15481300" y="13543462"/>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108131</xdr:rowOff>
    </xdr:from>
    <xdr:to>
      <xdr:col>76</xdr:col>
      <xdr:colOff>165100</xdr:colOff>
      <xdr:row>79</xdr:row>
      <xdr:rowOff>38281</xdr:rowOff>
    </xdr:to>
    <xdr:sp macro="" textlink="">
      <xdr:nvSpPr>
        <xdr:cNvPr id="472" name="楕円 471">
          <a:extLst>
            <a:ext uri="{FF2B5EF4-FFF2-40B4-BE49-F238E27FC236}">
              <a16:creationId xmlns:a16="http://schemas.microsoft.com/office/drawing/2014/main" xmlns="" id="{00000000-0008-0000-0200-0000D8010000}"/>
            </a:ext>
          </a:extLst>
        </xdr:cNvPr>
        <xdr:cNvSpPr/>
      </xdr:nvSpPr>
      <xdr:spPr>
        <a:xfrm>
          <a:off x="14541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158931</xdr:rowOff>
    </xdr:from>
    <xdr:to>
      <xdr:col>81</xdr:col>
      <xdr:colOff>50800</xdr:colOff>
      <xdr:row>78</xdr:row>
      <xdr:rowOff>170362</xdr:rowOff>
    </xdr:to>
    <xdr:cxnSp macro="">
      <xdr:nvCxnSpPr>
        <xdr:cNvPr id="473" name="直線コネクタ 472">
          <a:extLst>
            <a:ext uri="{FF2B5EF4-FFF2-40B4-BE49-F238E27FC236}">
              <a16:creationId xmlns:a16="http://schemas.microsoft.com/office/drawing/2014/main" xmlns="" id="{00000000-0008-0000-0200-0000D9010000}"/>
            </a:ext>
          </a:extLst>
        </xdr:cNvPr>
        <xdr:cNvCxnSpPr/>
      </xdr:nvCxnSpPr>
      <xdr:spPr>
        <a:xfrm>
          <a:off x="14592300" y="13532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50981</xdr:rowOff>
    </xdr:from>
    <xdr:to>
      <xdr:col>72</xdr:col>
      <xdr:colOff>38100</xdr:colOff>
      <xdr:row>79</xdr:row>
      <xdr:rowOff>152581</xdr:rowOff>
    </xdr:to>
    <xdr:sp macro="" textlink="">
      <xdr:nvSpPr>
        <xdr:cNvPr id="474" name="楕円 473">
          <a:extLst>
            <a:ext uri="{FF2B5EF4-FFF2-40B4-BE49-F238E27FC236}">
              <a16:creationId xmlns:a16="http://schemas.microsoft.com/office/drawing/2014/main" xmlns="" id="{00000000-0008-0000-0200-0000DA010000}"/>
            </a:ext>
          </a:extLst>
        </xdr:cNvPr>
        <xdr:cNvSpPr/>
      </xdr:nvSpPr>
      <xdr:spPr>
        <a:xfrm>
          <a:off x="13652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158931</xdr:rowOff>
    </xdr:from>
    <xdr:to>
      <xdr:col>76</xdr:col>
      <xdr:colOff>114300</xdr:colOff>
      <xdr:row>79</xdr:row>
      <xdr:rowOff>101781</xdr:rowOff>
    </xdr:to>
    <xdr:cxnSp macro="">
      <xdr:nvCxnSpPr>
        <xdr:cNvPr id="475" name="直線コネクタ 474">
          <a:extLst>
            <a:ext uri="{FF2B5EF4-FFF2-40B4-BE49-F238E27FC236}">
              <a16:creationId xmlns:a16="http://schemas.microsoft.com/office/drawing/2014/main" xmlns="" id="{00000000-0008-0000-0200-0000DB010000}"/>
            </a:ext>
          </a:extLst>
        </xdr:cNvPr>
        <xdr:cNvCxnSpPr/>
      </xdr:nvCxnSpPr>
      <xdr:spPr>
        <a:xfrm flipV="1">
          <a:off x="13703300" y="1353203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36286</xdr:rowOff>
    </xdr:from>
    <xdr:to>
      <xdr:col>67</xdr:col>
      <xdr:colOff>101600</xdr:colOff>
      <xdr:row>79</xdr:row>
      <xdr:rowOff>137886</xdr:rowOff>
    </xdr:to>
    <xdr:sp macro="" textlink="">
      <xdr:nvSpPr>
        <xdr:cNvPr id="476" name="楕円 475">
          <a:extLst>
            <a:ext uri="{FF2B5EF4-FFF2-40B4-BE49-F238E27FC236}">
              <a16:creationId xmlns:a16="http://schemas.microsoft.com/office/drawing/2014/main" xmlns="" id="{00000000-0008-0000-0200-0000DC010000}"/>
            </a:ext>
          </a:extLst>
        </xdr:cNvPr>
        <xdr:cNvSpPr/>
      </xdr:nvSpPr>
      <xdr:spPr>
        <a:xfrm>
          <a:off x="127635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87086</xdr:rowOff>
    </xdr:from>
    <xdr:to>
      <xdr:col>71</xdr:col>
      <xdr:colOff>177800</xdr:colOff>
      <xdr:row>79</xdr:row>
      <xdr:rowOff>101781</xdr:rowOff>
    </xdr:to>
    <xdr:cxnSp macro="">
      <xdr:nvCxnSpPr>
        <xdr:cNvPr id="477" name="直線コネクタ 476">
          <a:extLst>
            <a:ext uri="{FF2B5EF4-FFF2-40B4-BE49-F238E27FC236}">
              <a16:creationId xmlns:a16="http://schemas.microsoft.com/office/drawing/2014/main" xmlns="" id="{00000000-0008-0000-0200-0000DD010000}"/>
            </a:ext>
          </a:extLst>
        </xdr:cNvPr>
        <xdr:cNvCxnSpPr/>
      </xdr:nvCxnSpPr>
      <xdr:spPr>
        <a:xfrm>
          <a:off x="12814300" y="1363163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78" name="n_1aveValue【消防施設】&#10;有形固定資産減価償却率">
          <a:extLst>
            <a:ext uri="{FF2B5EF4-FFF2-40B4-BE49-F238E27FC236}">
              <a16:creationId xmlns:a16="http://schemas.microsoft.com/office/drawing/2014/main" xmlns="" id="{00000000-0008-0000-0200-0000DE010000}"/>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79" name="n_2aveValue【消防施設】&#10;有形固定資産減価償却率">
          <a:extLst>
            <a:ext uri="{FF2B5EF4-FFF2-40B4-BE49-F238E27FC236}">
              <a16:creationId xmlns:a16="http://schemas.microsoft.com/office/drawing/2014/main" xmlns="" id="{00000000-0008-0000-0200-0000DF010000}"/>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80" name="n_3aveValue【消防施設】&#10;有形固定資産減価償却率">
          <a:extLst>
            <a:ext uri="{FF2B5EF4-FFF2-40B4-BE49-F238E27FC236}">
              <a16:creationId xmlns:a16="http://schemas.microsoft.com/office/drawing/2014/main" xmlns="" id="{00000000-0008-0000-0200-0000E001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81" name="n_4aveValue【消防施設】&#10;有形固定資産減価償却率">
          <a:extLst>
            <a:ext uri="{FF2B5EF4-FFF2-40B4-BE49-F238E27FC236}">
              <a16:creationId xmlns:a16="http://schemas.microsoft.com/office/drawing/2014/main" xmlns="" id="{00000000-0008-0000-0200-0000E101000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66239</xdr:rowOff>
    </xdr:from>
    <xdr:ext cx="405111" cy="259045"/>
    <xdr:sp macro="" textlink="">
      <xdr:nvSpPr>
        <xdr:cNvPr id="482" name="n_1mainValue【消防施設】&#10;有形固定資産減価償却率">
          <a:extLst>
            <a:ext uri="{FF2B5EF4-FFF2-40B4-BE49-F238E27FC236}">
              <a16:creationId xmlns:a16="http://schemas.microsoft.com/office/drawing/2014/main" xmlns="" id="{00000000-0008-0000-0200-0000E2010000}"/>
            </a:ext>
          </a:extLst>
        </xdr:cNvPr>
        <xdr:cNvSpPr txBox="1"/>
      </xdr:nvSpPr>
      <xdr:spPr>
        <a:xfrm>
          <a:off x="15266044" y="1326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54808</xdr:rowOff>
    </xdr:from>
    <xdr:ext cx="405111" cy="259045"/>
    <xdr:sp macro="" textlink="">
      <xdr:nvSpPr>
        <xdr:cNvPr id="483" name="n_2mainValue【消防施設】&#10;有形固定資産減価償却率">
          <a:extLst>
            <a:ext uri="{FF2B5EF4-FFF2-40B4-BE49-F238E27FC236}">
              <a16:creationId xmlns:a16="http://schemas.microsoft.com/office/drawing/2014/main" xmlns="" id="{00000000-0008-0000-0200-0000E3010000}"/>
            </a:ext>
          </a:extLst>
        </xdr:cNvPr>
        <xdr:cNvSpPr txBox="1"/>
      </xdr:nvSpPr>
      <xdr:spPr>
        <a:xfrm>
          <a:off x="14389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169108</xdr:rowOff>
    </xdr:from>
    <xdr:ext cx="405111" cy="259045"/>
    <xdr:sp macro="" textlink="">
      <xdr:nvSpPr>
        <xdr:cNvPr id="484" name="n_3mainValue【消防施設】&#10;有形固定資産減価償却率">
          <a:extLst>
            <a:ext uri="{FF2B5EF4-FFF2-40B4-BE49-F238E27FC236}">
              <a16:creationId xmlns:a16="http://schemas.microsoft.com/office/drawing/2014/main" xmlns="" id="{00000000-0008-0000-0200-0000E4010000}"/>
            </a:ext>
          </a:extLst>
        </xdr:cNvPr>
        <xdr:cNvSpPr txBox="1"/>
      </xdr:nvSpPr>
      <xdr:spPr>
        <a:xfrm>
          <a:off x="135007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154413</xdr:rowOff>
    </xdr:from>
    <xdr:ext cx="405111" cy="259045"/>
    <xdr:sp macro="" textlink="">
      <xdr:nvSpPr>
        <xdr:cNvPr id="485" name="n_4mainValue【消防施設】&#10;有形固定資産減価償却率">
          <a:extLst>
            <a:ext uri="{FF2B5EF4-FFF2-40B4-BE49-F238E27FC236}">
              <a16:creationId xmlns:a16="http://schemas.microsoft.com/office/drawing/2014/main" xmlns="" id="{00000000-0008-0000-0200-0000E5010000}"/>
            </a:ext>
          </a:extLst>
        </xdr:cNvPr>
        <xdr:cNvSpPr txBox="1"/>
      </xdr:nvSpPr>
      <xdr:spPr>
        <a:xfrm>
          <a:off x="12611744" y="133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xmlns="" id="{00000000-0008-0000-0200-0000E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xmlns="" id="{00000000-0008-0000-0200-0000E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xmlns="" id="{00000000-0008-0000-0200-0000E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xmlns="" id="{00000000-0008-0000-0200-0000E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xmlns="" id="{00000000-0008-0000-0200-0000E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xmlns="" id="{00000000-0008-0000-0200-0000EE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xmlns="" id="{00000000-0008-0000-0200-0000EF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a:extLst>
            <a:ext uri="{FF2B5EF4-FFF2-40B4-BE49-F238E27FC236}">
              <a16:creationId xmlns:a16="http://schemas.microsoft.com/office/drawing/2014/main" xmlns="" id="{00000000-0008-0000-0200-0000F0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a:extLst>
            <a:ext uri="{FF2B5EF4-FFF2-40B4-BE49-F238E27FC236}">
              <a16:creationId xmlns:a16="http://schemas.microsoft.com/office/drawing/2014/main" xmlns="" id="{00000000-0008-0000-0200-0000F1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a:extLst>
            <a:ext uri="{FF2B5EF4-FFF2-40B4-BE49-F238E27FC236}">
              <a16:creationId xmlns:a16="http://schemas.microsoft.com/office/drawing/2014/main" xmlns="" id="{00000000-0008-0000-0200-0000F2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xmlns="" id="{00000000-0008-0000-0200-0000FC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0" name="【消防施設】&#10;一人当たり面積最小値テキスト">
          <a:extLst>
            <a:ext uri="{FF2B5EF4-FFF2-40B4-BE49-F238E27FC236}">
              <a16:creationId xmlns:a16="http://schemas.microsoft.com/office/drawing/2014/main" xmlns="" id="{00000000-0008-0000-0200-0000FE01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2" name="【消防施設】&#10;一人当たり面積最大値テキスト">
          <a:extLst>
            <a:ext uri="{FF2B5EF4-FFF2-40B4-BE49-F238E27FC236}">
              <a16:creationId xmlns:a16="http://schemas.microsoft.com/office/drawing/2014/main" xmlns="" id="{00000000-0008-0000-0200-00000002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14" name="【消防施設】&#10;一人当たり面積平均値テキスト">
          <a:extLst>
            <a:ext uri="{FF2B5EF4-FFF2-40B4-BE49-F238E27FC236}">
              <a16:creationId xmlns:a16="http://schemas.microsoft.com/office/drawing/2014/main" xmlns="" id="{00000000-0008-0000-0200-00000202000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5" name="フローチャート: 判断 514">
          <a:extLst>
            <a:ext uri="{FF2B5EF4-FFF2-40B4-BE49-F238E27FC236}">
              <a16:creationId xmlns:a16="http://schemas.microsoft.com/office/drawing/2014/main" xmlns="" id="{00000000-0008-0000-0200-00000302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6" name="フローチャート: 判断 515">
          <a:extLst>
            <a:ext uri="{FF2B5EF4-FFF2-40B4-BE49-F238E27FC236}">
              <a16:creationId xmlns:a16="http://schemas.microsoft.com/office/drawing/2014/main" xmlns="" id="{00000000-0008-0000-0200-00000402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7" name="フローチャート: 判断 516">
          <a:extLst>
            <a:ext uri="{FF2B5EF4-FFF2-40B4-BE49-F238E27FC236}">
              <a16:creationId xmlns:a16="http://schemas.microsoft.com/office/drawing/2014/main" xmlns="" id="{00000000-0008-0000-0200-00000502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8" name="フローチャート: 判断 517">
          <a:extLst>
            <a:ext uri="{FF2B5EF4-FFF2-40B4-BE49-F238E27FC236}">
              <a16:creationId xmlns:a16="http://schemas.microsoft.com/office/drawing/2014/main" xmlns="" id="{00000000-0008-0000-0200-00000602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9" name="フローチャート: 判断 518">
          <a:extLst>
            <a:ext uri="{FF2B5EF4-FFF2-40B4-BE49-F238E27FC236}">
              <a16:creationId xmlns:a16="http://schemas.microsoft.com/office/drawing/2014/main" xmlns="" id="{00000000-0008-0000-0200-00000702000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00000000-0008-0000-0200-00000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00000000-0008-0000-0200-00000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00000000-0008-0000-0200-00000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00000000-0008-0000-0200-00000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00000000-0008-0000-0200-00000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138937</xdr:rowOff>
    </xdr:from>
    <xdr:to>
      <xdr:col>116</xdr:col>
      <xdr:colOff>114300</xdr:colOff>
      <xdr:row>86</xdr:row>
      <xdr:rowOff>69087</xdr:rowOff>
    </xdr:to>
    <xdr:sp macro="" textlink="">
      <xdr:nvSpPr>
        <xdr:cNvPr id="525" name="楕円 524">
          <a:extLst>
            <a:ext uri="{FF2B5EF4-FFF2-40B4-BE49-F238E27FC236}">
              <a16:creationId xmlns:a16="http://schemas.microsoft.com/office/drawing/2014/main" xmlns="" id="{00000000-0008-0000-0200-00000D020000}"/>
            </a:ext>
          </a:extLst>
        </xdr:cNvPr>
        <xdr:cNvSpPr/>
      </xdr:nvSpPr>
      <xdr:spPr>
        <a:xfrm>
          <a:off x="22110700" y="147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526" name="【消防施設】&#10;一人当たり面積該当値テキスト">
          <a:extLst>
            <a:ext uri="{FF2B5EF4-FFF2-40B4-BE49-F238E27FC236}">
              <a16:creationId xmlns:a16="http://schemas.microsoft.com/office/drawing/2014/main" xmlns="" id="{00000000-0008-0000-0200-00000E020000}"/>
            </a:ext>
          </a:extLst>
        </xdr:cNvPr>
        <xdr:cNvSpPr txBox="1"/>
      </xdr:nvSpPr>
      <xdr:spPr>
        <a:xfrm>
          <a:off x="22199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140272</xdr:rowOff>
    </xdr:from>
    <xdr:to>
      <xdr:col>112</xdr:col>
      <xdr:colOff>38100</xdr:colOff>
      <xdr:row>86</xdr:row>
      <xdr:rowOff>70422</xdr:rowOff>
    </xdr:to>
    <xdr:sp macro="" textlink="">
      <xdr:nvSpPr>
        <xdr:cNvPr id="527" name="楕円 526">
          <a:extLst>
            <a:ext uri="{FF2B5EF4-FFF2-40B4-BE49-F238E27FC236}">
              <a16:creationId xmlns:a16="http://schemas.microsoft.com/office/drawing/2014/main" xmlns="" id="{00000000-0008-0000-0200-00000F020000}"/>
            </a:ext>
          </a:extLst>
        </xdr:cNvPr>
        <xdr:cNvSpPr/>
      </xdr:nvSpPr>
      <xdr:spPr>
        <a:xfrm>
          <a:off x="21272500" y="147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18287</xdr:rowOff>
    </xdr:from>
    <xdr:to>
      <xdr:col>116</xdr:col>
      <xdr:colOff>63500</xdr:colOff>
      <xdr:row>86</xdr:row>
      <xdr:rowOff>19622</xdr:rowOff>
    </xdr:to>
    <xdr:cxnSp macro="">
      <xdr:nvCxnSpPr>
        <xdr:cNvPr id="528" name="直線コネクタ 527">
          <a:extLst>
            <a:ext uri="{FF2B5EF4-FFF2-40B4-BE49-F238E27FC236}">
              <a16:creationId xmlns:a16="http://schemas.microsoft.com/office/drawing/2014/main" xmlns="" id="{00000000-0008-0000-0200-000010020000}"/>
            </a:ext>
          </a:extLst>
        </xdr:cNvPr>
        <xdr:cNvCxnSpPr/>
      </xdr:nvCxnSpPr>
      <xdr:spPr>
        <a:xfrm flipV="1">
          <a:off x="21323300" y="14762987"/>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529" name="楕円 528">
          <a:extLst>
            <a:ext uri="{FF2B5EF4-FFF2-40B4-BE49-F238E27FC236}">
              <a16:creationId xmlns:a16="http://schemas.microsoft.com/office/drawing/2014/main" xmlns="" id="{00000000-0008-0000-0200-000011020000}"/>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19622</xdr:rowOff>
    </xdr:from>
    <xdr:to>
      <xdr:col>111</xdr:col>
      <xdr:colOff>177800</xdr:colOff>
      <xdr:row>86</xdr:row>
      <xdr:rowOff>55245</xdr:rowOff>
    </xdr:to>
    <xdr:cxnSp macro="">
      <xdr:nvCxnSpPr>
        <xdr:cNvPr id="530" name="直線コネクタ 529">
          <a:extLst>
            <a:ext uri="{FF2B5EF4-FFF2-40B4-BE49-F238E27FC236}">
              <a16:creationId xmlns:a16="http://schemas.microsoft.com/office/drawing/2014/main" xmlns="" id="{00000000-0008-0000-0200-000012020000}"/>
            </a:ext>
          </a:extLst>
        </xdr:cNvPr>
        <xdr:cNvCxnSpPr/>
      </xdr:nvCxnSpPr>
      <xdr:spPr>
        <a:xfrm flipV="1">
          <a:off x="20434300" y="1476432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531" name="楕円 530">
          <a:extLst>
            <a:ext uri="{FF2B5EF4-FFF2-40B4-BE49-F238E27FC236}">
              <a16:creationId xmlns:a16="http://schemas.microsoft.com/office/drawing/2014/main" xmlns="" id="{00000000-0008-0000-0200-000013020000}"/>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80011</xdr:rowOff>
    </xdr:to>
    <xdr:cxnSp macro="">
      <xdr:nvCxnSpPr>
        <xdr:cNvPr id="532" name="直線コネクタ 531">
          <a:extLst>
            <a:ext uri="{FF2B5EF4-FFF2-40B4-BE49-F238E27FC236}">
              <a16:creationId xmlns:a16="http://schemas.microsoft.com/office/drawing/2014/main" xmlns="" id="{00000000-0008-0000-0200-000014020000}"/>
            </a:ext>
          </a:extLst>
        </xdr:cNvPr>
        <xdr:cNvCxnSpPr/>
      </xdr:nvCxnSpPr>
      <xdr:spPr>
        <a:xfrm flipV="1">
          <a:off x="19545300" y="147999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29972</xdr:rowOff>
    </xdr:from>
    <xdr:to>
      <xdr:col>98</xdr:col>
      <xdr:colOff>38100</xdr:colOff>
      <xdr:row>86</xdr:row>
      <xdr:rowOff>131572</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8605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80772</xdr:rowOff>
    </xdr:to>
    <xdr:cxnSp macro="">
      <xdr:nvCxnSpPr>
        <xdr:cNvPr id="534" name="直線コネクタ 533">
          <a:extLst>
            <a:ext uri="{FF2B5EF4-FFF2-40B4-BE49-F238E27FC236}">
              <a16:creationId xmlns:a16="http://schemas.microsoft.com/office/drawing/2014/main" xmlns="" id="{00000000-0008-0000-0200-000016020000}"/>
            </a:ext>
          </a:extLst>
        </xdr:cNvPr>
        <xdr:cNvCxnSpPr/>
      </xdr:nvCxnSpPr>
      <xdr:spPr>
        <a:xfrm flipV="1">
          <a:off x="18656300" y="148247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35" name="n_1aveValue【消防施設】&#10;一人当たり面積">
          <a:extLst>
            <a:ext uri="{FF2B5EF4-FFF2-40B4-BE49-F238E27FC236}">
              <a16:creationId xmlns:a16="http://schemas.microsoft.com/office/drawing/2014/main" xmlns="" id="{00000000-0008-0000-0200-000017020000}"/>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6" name="n_2aveValue【消防施設】&#10;一人当たり面積">
          <a:extLst>
            <a:ext uri="{FF2B5EF4-FFF2-40B4-BE49-F238E27FC236}">
              <a16:creationId xmlns:a16="http://schemas.microsoft.com/office/drawing/2014/main" xmlns="" id="{00000000-0008-0000-0200-000018020000}"/>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37" name="n_3aveValue【消防施設】&#10;一人当たり面積">
          <a:extLst>
            <a:ext uri="{FF2B5EF4-FFF2-40B4-BE49-F238E27FC236}">
              <a16:creationId xmlns:a16="http://schemas.microsoft.com/office/drawing/2014/main" xmlns="" id="{00000000-0008-0000-0200-000019020000}"/>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38" name="n_4aveValue【消防施設】&#10;一人当たり面積">
          <a:extLst>
            <a:ext uri="{FF2B5EF4-FFF2-40B4-BE49-F238E27FC236}">
              <a16:creationId xmlns:a16="http://schemas.microsoft.com/office/drawing/2014/main" xmlns="" id="{00000000-0008-0000-0200-00001A020000}"/>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86949</xdr:rowOff>
    </xdr:from>
    <xdr:ext cx="469744" cy="259045"/>
    <xdr:sp macro="" textlink="">
      <xdr:nvSpPr>
        <xdr:cNvPr id="539" name="n_1mainValue【消防施設】&#10;一人当たり面積">
          <a:extLst>
            <a:ext uri="{FF2B5EF4-FFF2-40B4-BE49-F238E27FC236}">
              <a16:creationId xmlns:a16="http://schemas.microsoft.com/office/drawing/2014/main" xmlns="" id="{00000000-0008-0000-0200-00001B020000}"/>
            </a:ext>
          </a:extLst>
        </xdr:cNvPr>
        <xdr:cNvSpPr txBox="1"/>
      </xdr:nvSpPr>
      <xdr:spPr>
        <a:xfrm>
          <a:off x="21075727" y="1448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540" name="n_2mainValue【消防施設】&#10;一人当たり面積">
          <a:extLst>
            <a:ext uri="{FF2B5EF4-FFF2-40B4-BE49-F238E27FC236}">
              <a16:creationId xmlns:a16="http://schemas.microsoft.com/office/drawing/2014/main" xmlns="" id="{00000000-0008-0000-0200-00001C020000}"/>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541" name="n_3mainValue【消防施設】&#10;一人当たり面積">
          <a:extLst>
            <a:ext uri="{FF2B5EF4-FFF2-40B4-BE49-F238E27FC236}">
              <a16:creationId xmlns:a16="http://schemas.microsoft.com/office/drawing/2014/main" xmlns="" id="{00000000-0008-0000-0200-00001D020000}"/>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122699</xdr:rowOff>
    </xdr:from>
    <xdr:ext cx="469744" cy="259045"/>
    <xdr:sp macro="" textlink="">
      <xdr:nvSpPr>
        <xdr:cNvPr id="542" name="n_4mainValue【消防施設】&#10;一人当たり面積">
          <a:extLst>
            <a:ext uri="{FF2B5EF4-FFF2-40B4-BE49-F238E27FC236}">
              <a16:creationId xmlns:a16="http://schemas.microsoft.com/office/drawing/2014/main" xmlns="" id="{00000000-0008-0000-0200-00001E020000}"/>
            </a:ext>
          </a:extLst>
        </xdr:cNvPr>
        <xdr:cNvSpPr txBox="1"/>
      </xdr:nvSpPr>
      <xdr:spPr>
        <a:xfrm>
          <a:off x="184214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xmlns="" id="{00000000-0008-0000-02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xmlns="" id="{00000000-0008-0000-02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xmlns="" id="{00000000-0008-0000-02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xmlns="" id="{00000000-0008-0000-02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xmlns="" id="{00000000-0008-0000-02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xmlns="" id="{00000000-0008-0000-02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xmlns="" id="{00000000-0008-0000-02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xmlns="" id="{00000000-0008-0000-02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xmlns="" id="{00000000-0008-0000-0200-00002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xmlns="" id="{00000000-0008-0000-0200-00002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xmlns="" id="{00000000-0008-0000-0200-00003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xmlns="" id="{00000000-0008-0000-0200-00003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xmlns="" id="{00000000-0008-0000-0200-00003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1" name="【庁舎】&#10;有形固定資産減価償却率最大値テキスト">
          <a:extLst>
            <a:ext uri="{FF2B5EF4-FFF2-40B4-BE49-F238E27FC236}">
              <a16:creationId xmlns:a16="http://schemas.microsoft.com/office/drawing/2014/main" xmlns="" id="{00000000-0008-0000-0200-00003B02000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2" name="直線コネクタ 571">
          <a:extLst>
            <a:ext uri="{FF2B5EF4-FFF2-40B4-BE49-F238E27FC236}">
              <a16:creationId xmlns:a16="http://schemas.microsoft.com/office/drawing/2014/main" xmlns="" id="{00000000-0008-0000-0200-00003C020000}"/>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3" name="【庁舎】&#10;有形固定資産減価償却率平均値テキスト">
          <a:extLst>
            <a:ext uri="{FF2B5EF4-FFF2-40B4-BE49-F238E27FC236}">
              <a16:creationId xmlns:a16="http://schemas.microsoft.com/office/drawing/2014/main" xmlns="" id="{00000000-0008-0000-0200-00003D020000}"/>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4" name="フローチャート: 判断 573">
          <a:extLst>
            <a:ext uri="{FF2B5EF4-FFF2-40B4-BE49-F238E27FC236}">
              <a16:creationId xmlns:a16="http://schemas.microsoft.com/office/drawing/2014/main" xmlns="" id="{00000000-0008-0000-0200-00003E02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5" name="フローチャート: 判断 574">
          <a:extLst>
            <a:ext uri="{FF2B5EF4-FFF2-40B4-BE49-F238E27FC236}">
              <a16:creationId xmlns:a16="http://schemas.microsoft.com/office/drawing/2014/main" xmlns="" id="{00000000-0008-0000-0200-00003F02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6" name="フローチャート: 判断 575">
          <a:extLst>
            <a:ext uri="{FF2B5EF4-FFF2-40B4-BE49-F238E27FC236}">
              <a16:creationId xmlns:a16="http://schemas.microsoft.com/office/drawing/2014/main" xmlns="" id="{00000000-0008-0000-0200-00004002000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00000000-0008-0000-0200-00004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00000000-0008-0000-0200-00004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584" name="楕円 583">
          <a:extLst>
            <a:ext uri="{FF2B5EF4-FFF2-40B4-BE49-F238E27FC236}">
              <a16:creationId xmlns:a16="http://schemas.microsoft.com/office/drawing/2014/main" xmlns="" id="{00000000-0008-0000-0200-000048020000}"/>
            </a:ext>
          </a:extLst>
        </xdr:cNvPr>
        <xdr:cNvSpPr/>
      </xdr:nvSpPr>
      <xdr:spPr>
        <a:xfrm>
          <a:off x="16268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116857</xdr:rowOff>
    </xdr:from>
    <xdr:ext cx="405111" cy="259045"/>
    <xdr:sp macro="" textlink="">
      <xdr:nvSpPr>
        <xdr:cNvPr id="585" name="【庁舎】&#10;有形固定資産減価償却率該当値テキスト">
          <a:extLst>
            <a:ext uri="{FF2B5EF4-FFF2-40B4-BE49-F238E27FC236}">
              <a16:creationId xmlns:a16="http://schemas.microsoft.com/office/drawing/2014/main" xmlns="" id="{00000000-0008-0000-0200-000049020000}"/>
            </a:ext>
          </a:extLst>
        </xdr:cNvPr>
        <xdr:cNvSpPr txBox="1"/>
      </xdr:nvSpPr>
      <xdr:spPr>
        <a:xfrm>
          <a:off x="16357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58057</xdr:rowOff>
    </xdr:from>
    <xdr:to>
      <xdr:col>81</xdr:col>
      <xdr:colOff>101600</xdr:colOff>
      <xdr:row>101</xdr:row>
      <xdr:rowOff>159657</xdr:rowOff>
    </xdr:to>
    <xdr:sp macro="" textlink="">
      <xdr:nvSpPr>
        <xdr:cNvPr id="586" name="楕円 585">
          <a:extLst>
            <a:ext uri="{FF2B5EF4-FFF2-40B4-BE49-F238E27FC236}">
              <a16:creationId xmlns:a16="http://schemas.microsoft.com/office/drawing/2014/main" xmlns="" id="{00000000-0008-0000-0200-00004A020000}"/>
            </a:ext>
          </a:extLst>
        </xdr:cNvPr>
        <xdr:cNvSpPr/>
      </xdr:nvSpPr>
      <xdr:spPr>
        <a:xfrm>
          <a:off x="15430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108857</xdr:rowOff>
    </xdr:from>
    <xdr:to>
      <xdr:col>85</xdr:col>
      <xdr:colOff>127000</xdr:colOff>
      <xdr:row>101</xdr:row>
      <xdr:rowOff>144780</xdr:rowOff>
    </xdr:to>
    <xdr:cxnSp macro="">
      <xdr:nvCxnSpPr>
        <xdr:cNvPr id="587" name="直線コネクタ 586">
          <a:extLst>
            <a:ext uri="{FF2B5EF4-FFF2-40B4-BE49-F238E27FC236}">
              <a16:creationId xmlns:a16="http://schemas.microsoft.com/office/drawing/2014/main" xmlns="" id="{00000000-0008-0000-0200-00004B020000}"/>
            </a:ext>
          </a:extLst>
        </xdr:cNvPr>
        <xdr:cNvCxnSpPr/>
      </xdr:nvCxnSpPr>
      <xdr:spPr>
        <a:xfrm>
          <a:off x="15481300" y="174253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22134</xdr:rowOff>
    </xdr:from>
    <xdr:to>
      <xdr:col>76</xdr:col>
      <xdr:colOff>165100</xdr:colOff>
      <xdr:row>101</xdr:row>
      <xdr:rowOff>123734</xdr:rowOff>
    </xdr:to>
    <xdr:sp macro="" textlink="">
      <xdr:nvSpPr>
        <xdr:cNvPr id="588" name="楕円 587">
          <a:extLst>
            <a:ext uri="{FF2B5EF4-FFF2-40B4-BE49-F238E27FC236}">
              <a16:creationId xmlns:a16="http://schemas.microsoft.com/office/drawing/2014/main" xmlns="" id="{00000000-0008-0000-0200-00004C020000}"/>
            </a:ext>
          </a:extLst>
        </xdr:cNvPr>
        <xdr:cNvSpPr/>
      </xdr:nvSpPr>
      <xdr:spPr>
        <a:xfrm>
          <a:off x="14541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72934</xdr:rowOff>
    </xdr:from>
    <xdr:to>
      <xdr:col>81</xdr:col>
      <xdr:colOff>50800</xdr:colOff>
      <xdr:row>101</xdr:row>
      <xdr:rowOff>108857</xdr:rowOff>
    </xdr:to>
    <xdr:cxnSp macro="">
      <xdr:nvCxnSpPr>
        <xdr:cNvPr id="589" name="直線コネクタ 588">
          <a:extLst>
            <a:ext uri="{FF2B5EF4-FFF2-40B4-BE49-F238E27FC236}">
              <a16:creationId xmlns:a16="http://schemas.microsoft.com/office/drawing/2014/main" xmlns="" id="{00000000-0008-0000-0200-00004D020000}"/>
            </a:ext>
          </a:extLst>
        </xdr:cNvPr>
        <xdr:cNvCxnSpPr/>
      </xdr:nvCxnSpPr>
      <xdr:spPr>
        <a:xfrm>
          <a:off x="14592300" y="173893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61323</xdr:rowOff>
    </xdr:from>
    <xdr:to>
      <xdr:col>72</xdr:col>
      <xdr:colOff>38100</xdr:colOff>
      <xdr:row>107</xdr:row>
      <xdr:rowOff>162923</xdr:rowOff>
    </xdr:to>
    <xdr:sp macro="" textlink="">
      <xdr:nvSpPr>
        <xdr:cNvPr id="590" name="楕円 589">
          <a:extLst>
            <a:ext uri="{FF2B5EF4-FFF2-40B4-BE49-F238E27FC236}">
              <a16:creationId xmlns:a16="http://schemas.microsoft.com/office/drawing/2014/main" xmlns="" id="{00000000-0008-0000-0200-00004E020000}"/>
            </a:ext>
          </a:extLst>
        </xdr:cNvPr>
        <xdr:cNvSpPr/>
      </xdr:nvSpPr>
      <xdr:spPr>
        <a:xfrm>
          <a:off x="1365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72934</xdr:rowOff>
    </xdr:from>
    <xdr:to>
      <xdr:col>76</xdr:col>
      <xdr:colOff>114300</xdr:colOff>
      <xdr:row>107</xdr:row>
      <xdr:rowOff>112123</xdr:rowOff>
    </xdr:to>
    <xdr:cxnSp macro="">
      <xdr:nvCxnSpPr>
        <xdr:cNvPr id="591" name="直線コネクタ 590">
          <a:extLst>
            <a:ext uri="{FF2B5EF4-FFF2-40B4-BE49-F238E27FC236}">
              <a16:creationId xmlns:a16="http://schemas.microsoft.com/office/drawing/2014/main" xmlns="" id="{00000000-0008-0000-0200-00004F020000}"/>
            </a:ext>
          </a:extLst>
        </xdr:cNvPr>
        <xdr:cNvCxnSpPr/>
      </xdr:nvCxnSpPr>
      <xdr:spPr>
        <a:xfrm flipV="1">
          <a:off x="13703300" y="17389384"/>
          <a:ext cx="889000" cy="10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53158</xdr:rowOff>
    </xdr:from>
    <xdr:to>
      <xdr:col>67</xdr:col>
      <xdr:colOff>101600</xdr:colOff>
      <xdr:row>107</xdr:row>
      <xdr:rowOff>154758</xdr:rowOff>
    </xdr:to>
    <xdr:sp macro="" textlink="">
      <xdr:nvSpPr>
        <xdr:cNvPr id="592" name="楕円 591">
          <a:extLst>
            <a:ext uri="{FF2B5EF4-FFF2-40B4-BE49-F238E27FC236}">
              <a16:creationId xmlns:a16="http://schemas.microsoft.com/office/drawing/2014/main" xmlns="" id="{00000000-0008-0000-0200-000050020000}"/>
            </a:ext>
          </a:extLst>
        </xdr:cNvPr>
        <xdr:cNvSpPr/>
      </xdr:nvSpPr>
      <xdr:spPr>
        <a:xfrm>
          <a:off x="1276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103958</xdr:rowOff>
    </xdr:from>
    <xdr:to>
      <xdr:col>71</xdr:col>
      <xdr:colOff>177800</xdr:colOff>
      <xdr:row>107</xdr:row>
      <xdr:rowOff>112123</xdr:rowOff>
    </xdr:to>
    <xdr:cxnSp macro="">
      <xdr:nvCxnSpPr>
        <xdr:cNvPr id="593" name="直線コネクタ 592">
          <a:extLst>
            <a:ext uri="{FF2B5EF4-FFF2-40B4-BE49-F238E27FC236}">
              <a16:creationId xmlns:a16="http://schemas.microsoft.com/office/drawing/2014/main" xmlns="" id="{00000000-0008-0000-0200-000051020000}"/>
            </a:ext>
          </a:extLst>
        </xdr:cNvPr>
        <xdr:cNvCxnSpPr/>
      </xdr:nvCxnSpPr>
      <xdr:spPr>
        <a:xfrm>
          <a:off x="12814300" y="184491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4" name="n_1aveValue【庁舎】&#10;有形固定資産減価償却率">
          <a:extLst>
            <a:ext uri="{FF2B5EF4-FFF2-40B4-BE49-F238E27FC236}">
              <a16:creationId xmlns:a16="http://schemas.microsoft.com/office/drawing/2014/main" xmlns="" id="{00000000-0008-0000-0200-000052020000}"/>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5" name="n_2aveValue【庁舎】&#10;有形固定資産減価償却率">
          <a:extLst>
            <a:ext uri="{FF2B5EF4-FFF2-40B4-BE49-F238E27FC236}">
              <a16:creationId xmlns:a16="http://schemas.microsoft.com/office/drawing/2014/main" xmlns="" id="{00000000-0008-0000-0200-000053020000}"/>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6" name="n_3aveValue【庁舎】&#10;有形固定資産減価償却率">
          <a:extLst>
            <a:ext uri="{FF2B5EF4-FFF2-40B4-BE49-F238E27FC236}">
              <a16:creationId xmlns:a16="http://schemas.microsoft.com/office/drawing/2014/main" xmlns="" id="{00000000-0008-0000-0200-00005402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7" name="n_4aveValue【庁舎】&#10;有形固定資産減価償却率">
          <a:extLst>
            <a:ext uri="{FF2B5EF4-FFF2-40B4-BE49-F238E27FC236}">
              <a16:creationId xmlns:a16="http://schemas.microsoft.com/office/drawing/2014/main" xmlns="" id="{00000000-0008-0000-0200-00005502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4734</xdr:rowOff>
    </xdr:from>
    <xdr:ext cx="405111" cy="259045"/>
    <xdr:sp macro="" textlink="">
      <xdr:nvSpPr>
        <xdr:cNvPr id="598" name="n_1mainValue【庁舎】&#10;有形固定資産減価償却率">
          <a:extLst>
            <a:ext uri="{FF2B5EF4-FFF2-40B4-BE49-F238E27FC236}">
              <a16:creationId xmlns:a16="http://schemas.microsoft.com/office/drawing/2014/main" xmlns="" id="{00000000-0008-0000-0200-000056020000}"/>
            </a:ext>
          </a:extLst>
        </xdr:cNvPr>
        <xdr:cNvSpPr txBox="1"/>
      </xdr:nvSpPr>
      <xdr:spPr>
        <a:xfrm>
          <a:off x="152660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140261</xdr:rowOff>
    </xdr:from>
    <xdr:ext cx="405111" cy="259045"/>
    <xdr:sp macro="" textlink="">
      <xdr:nvSpPr>
        <xdr:cNvPr id="599" name="n_2mainValue【庁舎】&#10;有形固定資産減価償却率">
          <a:extLst>
            <a:ext uri="{FF2B5EF4-FFF2-40B4-BE49-F238E27FC236}">
              <a16:creationId xmlns:a16="http://schemas.microsoft.com/office/drawing/2014/main" xmlns="" id="{00000000-0008-0000-0200-000057020000}"/>
            </a:ext>
          </a:extLst>
        </xdr:cNvPr>
        <xdr:cNvSpPr txBox="1"/>
      </xdr:nvSpPr>
      <xdr:spPr>
        <a:xfrm>
          <a:off x="14389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154050</xdr:rowOff>
    </xdr:from>
    <xdr:ext cx="405111" cy="259045"/>
    <xdr:sp macro="" textlink="">
      <xdr:nvSpPr>
        <xdr:cNvPr id="600" name="n_3mainValue【庁舎】&#10;有形固定資産減価償却率">
          <a:extLst>
            <a:ext uri="{FF2B5EF4-FFF2-40B4-BE49-F238E27FC236}">
              <a16:creationId xmlns:a16="http://schemas.microsoft.com/office/drawing/2014/main" xmlns="" id="{00000000-0008-0000-0200-000058020000}"/>
            </a:ext>
          </a:extLst>
        </xdr:cNvPr>
        <xdr:cNvSpPr txBox="1"/>
      </xdr:nvSpPr>
      <xdr:spPr>
        <a:xfrm>
          <a:off x="13500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145885</xdr:rowOff>
    </xdr:from>
    <xdr:ext cx="405111" cy="259045"/>
    <xdr:sp macro="" textlink="">
      <xdr:nvSpPr>
        <xdr:cNvPr id="601" name="n_4mainValue【庁舎】&#10;有形固定資産減価償却率">
          <a:extLst>
            <a:ext uri="{FF2B5EF4-FFF2-40B4-BE49-F238E27FC236}">
              <a16:creationId xmlns:a16="http://schemas.microsoft.com/office/drawing/2014/main" xmlns="" id="{00000000-0008-0000-0200-000059020000}"/>
            </a:ext>
          </a:extLst>
        </xdr:cNvPr>
        <xdr:cNvSpPr txBox="1"/>
      </xdr:nvSpPr>
      <xdr:spPr>
        <a:xfrm>
          <a:off x="12611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xmlns="" id="{00000000-0008-0000-0200-00005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xmlns="" id="{00000000-0008-0000-0200-00006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xmlns="" id="{00000000-0008-0000-0200-00006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xmlns="" id="{00000000-0008-0000-0200-00006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xmlns="" id="{00000000-0008-0000-0200-00006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xmlns="" id="{00000000-0008-0000-0200-00006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xmlns="" id="{00000000-0008-0000-0200-00006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xmlns="" id="{00000000-0008-0000-0200-00006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xmlns="" id="{00000000-0008-0000-0200-00006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xmlns="" id="{00000000-0008-0000-0200-00006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a:extLst>
            <a:ext uri="{FF2B5EF4-FFF2-40B4-BE49-F238E27FC236}">
              <a16:creationId xmlns:a16="http://schemas.microsoft.com/office/drawing/2014/main" xmlns="" id="{00000000-0008-0000-0200-00006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xmlns="" id="{00000000-0008-0000-0200-00006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a:extLst>
            <a:ext uri="{FF2B5EF4-FFF2-40B4-BE49-F238E27FC236}">
              <a16:creationId xmlns:a16="http://schemas.microsoft.com/office/drawing/2014/main" xmlns="" id="{00000000-0008-0000-0200-00006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xmlns="" id="{00000000-0008-0000-0200-00006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a:extLst>
            <a:ext uri="{FF2B5EF4-FFF2-40B4-BE49-F238E27FC236}">
              <a16:creationId xmlns:a16="http://schemas.microsoft.com/office/drawing/2014/main" xmlns="" id="{00000000-0008-0000-0200-00006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xmlns="" id="{00000000-0008-0000-02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xmlns="" id="{00000000-0008-0000-0200-00006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xmlns="" id="{00000000-0008-0000-02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6" name="【庁舎】&#10;一人当たり面積最小値テキスト">
          <a:extLst>
            <a:ext uri="{FF2B5EF4-FFF2-40B4-BE49-F238E27FC236}">
              <a16:creationId xmlns:a16="http://schemas.microsoft.com/office/drawing/2014/main" xmlns="" id="{00000000-0008-0000-0200-00007202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8" name="【庁舎】&#10;一人当たり面積最大値テキスト">
          <a:extLst>
            <a:ext uri="{FF2B5EF4-FFF2-40B4-BE49-F238E27FC236}">
              <a16:creationId xmlns:a16="http://schemas.microsoft.com/office/drawing/2014/main" xmlns="" id="{00000000-0008-0000-0200-00007402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30" name="【庁舎】&#10;一人当たり面積平均値テキスト">
          <a:extLst>
            <a:ext uri="{FF2B5EF4-FFF2-40B4-BE49-F238E27FC236}">
              <a16:creationId xmlns:a16="http://schemas.microsoft.com/office/drawing/2014/main" xmlns="" id="{00000000-0008-0000-0200-000076020000}"/>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1" name="フローチャート: 判断 630">
          <a:extLst>
            <a:ext uri="{FF2B5EF4-FFF2-40B4-BE49-F238E27FC236}">
              <a16:creationId xmlns:a16="http://schemas.microsoft.com/office/drawing/2014/main" xmlns="" id="{00000000-0008-0000-0200-00007702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2" name="フローチャート: 判断 631">
          <a:extLst>
            <a:ext uri="{FF2B5EF4-FFF2-40B4-BE49-F238E27FC236}">
              <a16:creationId xmlns:a16="http://schemas.microsoft.com/office/drawing/2014/main" xmlns="" id="{00000000-0008-0000-0200-00007802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3" name="フローチャート: 判断 632">
          <a:extLst>
            <a:ext uri="{FF2B5EF4-FFF2-40B4-BE49-F238E27FC236}">
              <a16:creationId xmlns:a16="http://schemas.microsoft.com/office/drawing/2014/main" xmlns="" id="{00000000-0008-0000-0200-00007902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4" name="フローチャート: 判断 633">
          <a:extLst>
            <a:ext uri="{FF2B5EF4-FFF2-40B4-BE49-F238E27FC236}">
              <a16:creationId xmlns:a16="http://schemas.microsoft.com/office/drawing/2014/main" xmlns="" id="{00000000-0008-0000-0200-00007A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5" name="フローチャート: 判断 634">
          <a:extLst>
            <a:ext uri="{FF2B5EF4-FFF2-40B4-BE49-F238E27FC236}">
              <a16:creationId xmlns:a16="http://schemas.microsoft.com/office/drawing/2014/main" xmlns="" id="{00000000-0008-0000-0200-00007B0200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00000000-0008-0000-02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00000000-0008-0000-02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00000000-0008-0000-02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00000000-0008-0000-02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77597</xdr:rowOff>
    </xdr:from>
    <xdr:to>
      <xdr:col>116</xdr:col>
      <xdr:colOff>114300</xdr:colOff>
      <xdr:row>105</xdr:row>
      <xdr:rowOff>7747</xdr:rowOff>
    </xdr:to>
    <xdr:sp macro="" textlink="">
      <xdr:nvSpPr>
        <xdr:cNvPr id="641" name="楕円 640">
          <a:extLst>
            <a:ext uri="{FF2B5EF4-FFF2-40B4-BE49-F238E27FC236}">
              <a16:creationId xmlns:a16="http://schemas.microsoft.com/office/drawing/2014/main" xmlns="" id="{00000000-0008-0000-0200-000081020000}"/>
            </a:ext>
          </a:extLst>
        </xdr:cNvPr>
        <xdr:cNvSpPr/>
      </xdr:nvSpPr>
      <xdr:spPr>
        <a:xfrm>
          <a:off x="22110700" y="179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100474</xdr:rowOff>
    </xdr:from>
    <xdr:ext cx="469744" cy="259045"/>
    <xdr:sp macro="" textlink="">
      <xdr:nvSpPr>
        <xdr:cNvPr id="642" name="【庁舎】&#10;一人当たり面積該当値テキスト">
          <a:extLst>
            <a:ext uri="{FF2B5EF4-FFF2-40B4-BE49-F238E27FC236}">
              <a16:creationId xmlns:a16="http://schemas.microsoft.com/office/drawing/2014/main" xmlns="" id="{00000000-0008-0000-0200-000082020000}"/>
            </a:ext>
          </a:extLst>
        </xdr:cNvPr>
        <xdr:cNvSpPr txBox="1"/>
      </xdr:nvSpPr>
      <xdr:spPr>
        <a:xfrm>
          <a:off x="22199600" y="1775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87122</xdr:rowOff>
    </xdr:from>
    <xdr:to>
      <xdr:col>112</xdr:col>
      <xdr:colOff>38100</xdr:colOff>
      <xdr:row>105</xdr:row>
      <xdr:rowOff>17272</xdr:rowOff>
    </xdr:to>
    <xdr:sp macro="" textlink="">
      <xdr:nvSpPr>
        <xdr:cNvPr id="643" name="楕円 642">
          <a:extLst>
            <a:ext uri="{FF2B5EF4-FFF2-40B4-BE49-F238E27FC236}">
              <a16:creationId xmlns:a16="http://schemas.microsoft.com/office/drawing/2014/main" xmlns="" id="{00000000-0008-0000-0200-000083020000}"/>
            </a:ext>
          </a:extLst>
        </xdr:cNvPr>
        <xdr:cNvSpPr/>
      </xdr:nvSpPr>
      <xdr:spPr>
        <a:xfrm>
          <a:off x="21272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128397</xdr:rowOff>
    </xdr:from>
    <xdr:to>
      <xdr:col>116</xdr:col>
      <xdr:colOff>63500</xdr:colOff>
      <xdr:row>104</xdr:row>
      <xdr:rowOff>137922</xdr:rowOff>
    </xdr:to>
    <xdr:cxnSp macro="">
      <xdr:nvCxnSpPr>
        <xdr:cNvPr id="644" name="直線コネクタ 643">
          <a:extLst>
            <a:ext uri="{FF2B5EF4-FFF2-40B4-BE49-F238E27FC236}">
              <a16:creationId xmlns:a16="http://schemas.microsoft.com/office/drawing/2014/main" xmlns="" id="{00000000-0008-0000-0200-000084020000}"/>
            </a:ext>
          </a:extLst>
        </xdr:cNvPr>
        <xdr:cNvCxnSpPr/>
      </xdr:nvCxnSpPr>
      <xdr:spPr>
        <a:xfrm flipV="1">
          <a:off x="21323300" y="1795919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97410</xdr:rowOff>
    </xdr:from>
    <xdr:to>
      <xdr:col>107</xdr:col>
      <xdr:colOff>101600</xdr:colOff>
      <xdr:row>105</xdr:row>
      <xdr:rowOff>27560</xdr:rowOff>
    </xdr:to>
    <xdr:sp macro="" textlink="">
      <xdr:nvSpPr>
        <xdr:cNvPr id="645" name="楕円 644">
          <a:extLst>
            <a:ext uri="{FF2B5EF4-FFF2-40B4-BE49-F238E27FC236}">
              <a16:creationId xmlns:a16="http://schemas.microsoft.com/office/drawing/2014/main" xmlns="" id="{00000000-0008-0000-0200-000085020000}"/>
            </a:ext>
          </a:extLst>
        </xdr:cNvPr>
        <xdr:cNvSpPr/>
      </xdr:nvSpPr>
      <xdr:spPr>
        <a:xfrm>
          <a:off x="20383500" y="17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137922</xdr:rowOff>
    </xdr:from>
    <xdr:to>
      <xdr:col>111</xdr:col>
      <xdr:colOff>177800</xdr:colOff>
      <xdr:row>104</xdr:row>
      <xdr:rowOff>148210</xdr:rowOff>
    </xdr:to>
    <xdr:cxnSp macro="">
      <xdr:nvCxnSpPr>
        <xdr:cNvPr id="646" name="直線コネクタ 645">
          <a:extLst>
            <a:ext uri="{FF2B5EF4-FFF2-40B4-BE49-F238E27FC236}">
              <a16:creationId xmlns:a16="http://schemas.microsoft.com/office/drawing/2014/main" xmlns="" id="{00000000-0008-0000-0200-000086020000}"/>
            </a:ext>
          </a:extLst>
        </xdr:cNvPr>
        <xdr:cNvCxnSpPr/>
      </xdr:nvCxnSpPr>
      <xdr:spPr>
        <a:xfrm flipV="1">
          <a:off x="20434300" y="17968722"/>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5969</xdr:rowOff>
    </xdr:from>
    <xdr:to>
      <xdr:col>102</xdr:col>
      <xdr:colOff>165100</xdr:colOff>
      <xdr:row>107</xdr:row>
      <xdr:rowOff>107569</xdr:rowOff>
    </xdr:to>
    <xdr:sp macro="" textlink="">
      <xdr:nvSpPr>
        <xdr:cNvPr id="647" name="楕円 646">
          <a:extLst>
            <a:ext uri="{FF2B5EF4-FFF2-40B4-BE49-F238E27FC236}">
              <a16:creationId xmlns:a16="http://schemas.microsoft.com/office/drawing/2014/main" xmlns="" id="{00000000-0008-0000-0200-000087020000}"/>
            </a:ext>
          </a:extLst>
        </xdr:cNvPr>
        <xdr:cNvSpPr/>
      </xdr:nvSpPr>
      <xdr:spPr>
        <a:xfrm>
          <a:off x="19494500" y="18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148210</xdr:rowOff>
    </xdr:from>
    <xdr:to>
      <xdr:col>107</xdr:col>
      <xdr:colOff>50800</xdr:colOff>
      <xdr:row>107</xdr:row>
      <xdr:rowOff>56769</xdr:rowOff>
    </xdr:to>
    <xdr:cxnSp macro="">
      <xdr:nvCxnSpPr>
        <xdr:cNvPr id="648" name="直線コネクタ 647">
          <a:extLst>
            <a:ext uri="{FF2B5EF4-FFF2-40B4-BE49-F238E27FC236}">
              <a16:creationId xmlns:a16="http://schemas.microsoft.com/office/drawing/2014/main" xmlns="" id="{00000000-0008-0000-0200-000088020000}"/>
            </a:ext>
          </a:extLst>
        </xdr:cNvPr>
        <xdr:cNvCxnSpPr/>
      </xdr:nvCxnSpPr>
      <xdr:spPr>
        <a:xfrm flipV="1">
          <a:off x="19545300" y="17979010"/>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xdr:rowOff>
    </xdr:from>
    <xdr:to>
      <xdr:col>98</xdr:col>
      <xdr:colOff>38100</xdr:colOff>
      <xdr:row>107</xdr:row>
      <xdr:rowOff>112522</xdr:rowOff>
    </xdr:to>
    <xdr:sp macro="" textlink="">
      <xdr:nvSpPr>
        <xdr:cNvPr id="649" name="楕円 648">
          <a:extLst>
            <a:ext uri="{FF2B5EF4-FFF2-40B4-BE49-F238E27FC236}">
              <a16:creationId xmlns:a16="http://schemas.microsoft.com/office/drawing/2014/main" xmlns="" id="{00000000-0008-0000-0200-000089020000}"/>
            </a:ext>
          </a:extLst>
        </xdr:cNvPr>
        <xdr:cNvSpPr/>
      </xdr:nvSpPr>
      <xdr:spPr>
        <a:xfrm>
          <a:off x="18605500" y="18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56769</xdr:rowOff>
    </xdr:from>
    <xdr:to>
      <xdr:col>102</xdr:col>
      <xdr:colOff>114300</xdr:colOff>
      <xdr:row>107</xdr:row>
      <xdr:rowOff>61722</xdr:rowOff>
    </xdr:to>
    <xdr:cxnSp macro="">
      <xdr:nvCxnSpPr>
        <xdr:cNvPr id="650" name="直線コネクタ 649">
          <a:extLst>
            <a:ext uri="{FF2B5EF4-FFF2-40B4-BE49-F238E27FC236}">
              <a16:creationId xmlns:a16="http://schemas.microsoft.com/office/drawing/2014/main" xmlns="" id="{00000000-0008-0000-0200-00008A020000}"/>
            </a:ext>
          </a:extLst>
        </xdr:cNvPr>
        <xdr:cNvCxnSpPr/>
      </xdr:nvCxnSpPr>
      <xdr:spPr>
        <a:xfrm flipV="1">
          <a:off x="18656300" y="1840191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51" name="n_1aveValue【庁舎】&#10;一人当たり面積">
          <a:extLst>
            <a:ext uri="{FF2B5EF4-FFF2-40B4-BE49-F238E27FC236}">
              <a16:creationId xmlns:a16="http://schemas.microsoft.com/office/drawing/2014/main" xmlns="" id="{00000000-0008-0000-0200-00008B020000}"/>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52" name="n_2aveValue【庁舎】&#10;一人当たり面積">
          <a:extLst>
            <a:ext uri="{FF2B5EF4-FFF2-40B4-BE49-F238E27FC236}">
              <a16:creationId xmlns:a16="http://schemas.microsoft.com/office/drawing/2014/main" xmlns="" id="{00000000-0008-0000-0200-00008C02000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3" name="n_3aveValue【庁舎】&#10;一人当たり面積">
          <a:extLst>
            <a:ext uri="{FF2B5EF4-FFF2-40B4-BE49-F238E27FC236}">
              <a16:creationId xmlns:a16="http://schemas.microsoft.com/office/drawing/2014/main" xmlns="" id="{00000000-0008-0000-0200-00008D02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4" name="n_4aveValue【庁舎】&#10;一人当たり面積">
          <a:extLst>
            <a:ext uri="{FF2B5EF4-FFF2-40B4-BE49-F238E27FC236}">
              <a16:creationId xmlns:a16="http://schemas.microsoft.com/office/drawing/2014/main" xmlns="" id="{00000000-0008-0000-0200-00008E02000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33799</xdr:rowOff>
    </xdr:from>
    <xdr:ext cx="469744" cy="259045"/>
    <xdr:sp macro="" textlink="">
      <xdr:nvSpPr>
        <xdr:cNvPr id="655" name="n_1mainValue【庁舎】&#10;一人当たり面積">
          <a:extLst>
            <a:ext uri="{FF2B5EF4-FFF2-40B4-BE49-F238E27FC236}">
              <a16:creationId xmlns:a16="http://schemas.microsoft.com/office/drawing/2014/main" xmlns="" id="{00000000-0008-0000-0200-00008F020000}"/>
            </a:ext>
          </a:extLst>
        </xdr:cNvPr>
        <xdr:cNvSpPr txBox="1"/>
      </xdr:nvSpPr>
      <xdr:spPr>
        <a:xfrm>
          <a:off x="210757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44087</xdr:rowOff>
    </xdr:from>
    <xdr:ext cx="469744" cy="259045"/>
    <xdr:sp macro="" textlink="">
      <xdr:nvSpPr>
        <xdr:cNvPr id="656" name="n_2mainValue【庁舎】&#10;一人当たり面積">
          <a:extLst>
            <a:ext uri="{FF2B5EF4-FFF2-40B4-BE49-F238E27FC236}">
              <a16:creationId xmlns:a16="http://schemas.microsoft.com/office/drawing/2014/main" xmlns="" id="{00000000-0008-0000-0200-000090020000}"/>
            </a:ext>
          </a:extLst>
        </xdr:cNvPr>
        <xdr:cNvSpPr txBox="1"/>
      </xdr:nvSpPr>
      <xdr:spPr>
        <a:xfrm>
          <a:off x="20199427" y="1770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98696</xdr:rowOff>
    </xdr:from>
    <xdr:ext cx="469744" cy="259045"/>
    <xdr:sp macro="" textlink="">
      <xdr:nvSpPr>
        <xdr:cNvPr id="657" name="n_3mainValue【庁舎】&#10;一人当たり面積">
          <a:extLst>
            <a:ext uri="{FF2B5EF4-FFF2-40B4-BE49-F238E27FC236}">
              <a16:creationId xmlns:a16="http://schemas.microsoft.com/office/drawing/2014/main" xmlns="" id="{00000000-0008-0000-0200-000091020000}"/>
            </a:ext>
          </a:extLst>
        </xdr:cNvPr>
        <xdr:cNvSpPr txBox="1"/>
      </xdr:nvSpPr>
      <xdr:spPr>
        <a:xfrm>
          <a:off x="19310427" y="184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103649</xdr:rowOff>
    </xdr:from>
    <xdr:ext cx="469744" cy="259045"/>
    <xdr:sp macro="" textlink="">
      <xdr:nvSpPr>
        <xdr:cNvPr id="658" name="n_4mainValue【庁舎】&#10;一人当たり面積">
          <a:extLst>
            <a:ext uri="{FF2B5EF4-FFF2-40B4-BE49-F238E27FC236}">
              <a16:creationId xmlns:a16="http://schemas.microsoft.com/office/drawing/2014/main" xmlns="" id="{00000000-0008-0000-0200-000092020000}"/>
            </a:ext>
          </a:extLst>
        </xdr:cNvPr>
        <xdr:cNvSpPr txBox="1"/>
      </xdr:nvSpPr>
      <xdr:spPr>
        <a:xfrm>
          <a:off x="18421427" y="184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xmlns="" id="{00000000-0008-0000-02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xmlns="" id="{00000000-0008-0000-02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xmlns="" id="{00000000-0008-0000-02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solidFill>
                <a:sysClr val="windowText" lastClr="000000"/>
              </a:solidFill>
              <a:latin typeface="ＭＳ Ｐゴシック" panose="020B0600070205080204" pitchFamily="50" charset="-128"/>
              <a:ea typeface="ＭＳ Ｐゴシック" panose="020B0600070205080204" pitchFamily="50" charset="-128"/>
            </a:rPr>
            <a:t>類似団体平均値と比較して、有形固定資産減価償却率が高くなっている施設は、一般廃棄物処理施設、体育館・プール、保健センター・保健所である。特に、佐那河内村保健センターについては減価償却率が高くなっているため、今後施設の改修を検討する必要がある。</a:t>
          </a:r>
          <a:endParaRPr lang="en-US" altLang="ja-JP">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においては前年度の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92.7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％に近づいている。本村の所有している一般廃棄物処理施設については減価償却は完全に進んでいるものの、連結対象の小松島市外</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町村衛生組合の合算により全体として償却率は低くなっている。</a:t>
          </a:r>
          <a:endParaRPr kumimoji="0"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これらの施設については、住民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提供するサービスの質を低下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させる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ことのないよう、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維持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に取り組む</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消防施設については、令和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ヵ年で新たに建物を竣工したことが要因となり、類似団体平均値と比較して、有形固定資産減価償却率が大幅に下回る結果となった。今後の運営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管理についても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人口減少や基盤産業である農業所得などの減少から</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ポイント減少しており、依然として類似団体平均を</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が、類似団体平均も同</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ポイント減少していることから類比は</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ポイントで前年同値となり全国的な減少傾向が見られる。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今後について</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の必要性及び緊急性を十分に考慮して</a:t>
          </a:r>
          <a:r>
            <a:rPr kumimoji="1" lang="ja-JP" altLang="ja-JP" sz="1100">
              <a:solidFill>
                <a:schemeClr val="dk1"/>
              </a:solidFill>
              <a:effectLst/>
              <a:latin typeface="+mn-lt"/>
              <a:ea typeface="+mn-ea"/>
              <a:cs typeface="+mn-cs"/>
            </a:rPr>
            <a:t>峻別するなど、歳出の徹底的な見直しに努める。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普通交付税の増加によって若干低下し、類似団体平均を下回っている。交付税が収入の多くを占める本村では、経常収支比率が交付税に大きく左右される。</a:t>
          </a:r>
          <a:r>
            <a:rPr kumimoji="1" lang="ja-JP" altLang="en-US"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ポイントの差があり前年と同値であり状況に変化は見られない。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引き続き、財政構造の健全性の保持に望ましいとされる</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％を上回らないように、事務事業の見直しを進め、経常経費の削減に努める。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62</xdr:row>
      <xdr:rowOff>157056</xdr:rowOff>
    </xdr:to>
    <xdr:cxnSp macro="">
      <xdr:nvCxnSpPr>
        <xdr:cNvPr id="131" name="直線コネクタ 130"/>
        <xdr:cNvCxnSpPr/>
      </xdr:nvCxnSpPr>
      <xdr:spPr>
        <a:xfrm>
          <a:off x="4114800" y="107386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62</xdr:row>
      <xdr:rowOff>108796</xdr:rowOff>
    </xdr:to>
    <xdr:cxnSp macro="">
      <xdr:nvCxnSpPr>
        <xdr:cNvPr id="134" name="直線コネクタ 133"/>
        <xdr:cNvCxnSpPr/>
      </xdr:nvCxnSpPr>
      <xdr:spPr>
        <a:xfrm>
          <a:off x="3225800" y="10581852"/>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62</xdr:row>
      <xdr:rowOff>132927</xdr:rowOff>
    </xdr:to>
    <xdr:cxnSp macro="">
      <xdr:nvCxnSpPr>
        <xdr:cNvPr id="137" name="直線コネクタ 136"/>
        <xdr:cNvCxnSpPr/>
      </xdr:nvCxnSpPr>
      <xdr:spPr>
        <a:xfrm flipV="1">
          <a:off x="2336800" y="1058185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63</xdr:row>
      <xdr:rowOff>53975</xdr:rowOff>
    </xdr:to>
    <xdr:cxnSp macro="">
      <xdr:nvCxnSpPr>
        <xdr:cNvPr id="140" name="直線コネクタ 139"/>
        <xdr:cNvCxnSpPr/>
      </xdr:nvCxnSpPr>
      <xdr:spPr>
        <a:xfrm flipV="1">
          <a:off x="1447800" y="1076282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0" name="楕円 149"/>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1"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2" name="楕円 151"/>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3" name="テキスト ボックス 152"/>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55" name="テキスト ボックス 154"/>
        <xdr:cNvSpPr txBox="1"/>
      </xdr:nvSpPr>
      <xdr:spPr>
        <a:xfrm>
          <a:off x="2844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6" name="楕円 155"/>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57" name="テキスト ボックス 156"/>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8" name="楕円 157"/>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9" name="テキスト ボックス 158"/>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32,198</a:t>
          </a:r>
          <a:r>
            <a:rPr kumimoji="1" lang="ja-JP" altLang="en-US" sz="1100">
              <a:solidFill>
                <a:schemeClr val="dk1"/>
              </a:solidFill>
              <a:effectLst/>
              <a:latin typeface="+mn-lt"/>
              <a:ea typeface="+mn-ea"/>
              <a:cs typeface="+mn-cs"/>
            </a:rPr>
            <a:t>円の増加であり、</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の前年度</a:t>
          </a:r>
          <a:r>
            <a:rPr kumimoji="1" lang="ja-JP" altLang="ja-JP" sz="1100">
              <a:solidFill>
                <a:schemeClr val="dk1"/>
              </a:solidFill>
              <a:effectLst/>
              <a:latin typeface="+mn-lt"/>
              <a:ea typeface="+mn-ea"/>
              <a:cs typeface="+mn-cs"/>
            </a:rPr>
            <a:t>比</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18,661</a:t>
          </a:r>
          <a:r>
            <a:rPr kumimoji="1" lang="ja-JP" altLang="en-US" sz="1100">
              <a:solidFill>
                <a:schemeClr val="dk1"/>
              </a:solidFill>
              <a:effectLst/>
              <a:latin typeface="+mn-lt"/>
              <a:ea typeface="+mn-ea"/>
              <a:cs typeface="+mn-cs"/>
            </a:rPr>
            <a:t>円と差が縮小している。これは主に</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の増加が原因となっている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民間でも実施可能な部分については、指定管理者制度などの導入により委託化を進め、コストの低減を図っていく方針である。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126891</xdr:rowOff>
    </xdr:from>
    <xdr:to>
      <xdr:col>23</xdr:col>
      <xdr:colOff>133350</xdr:colOff>
      <xdr:row>82</xdr:row>
      <xdr:rowOff>152789</xdr:rowOff>
    </xdr:to>
    <xdr:cxnSp macro="">
      <xdr:nvCxnSpPr>
        <xdr:cNvPr id="193" name="直線コネクタ 192"/>
        <xdr:cNvCxnSpPr/>
      </xdr:nvCxnSpPr>
      <xdr:spPr>
        <a:xfrm>
          <a:off x="4114800" y="14185791"/>
          <a:ext cx="8382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126891</xdr:rowOff>
    </xdr:from>
    <xdr:to>
      <xdr:col>19</xdr:col>
      <xdr:colOff>133350</xdr:colOff>
      <xdr:row>82</xdr:row>
      <xdr:rowOff>139010</xdr:rowOff>
    </xdr:to>
    <xdr:cxnSp macro="">
      <xdr:nvCxnSpPr>
        <xdr:cNvPr id="196" name="直線コネクタ 195"/>
        <xdr:cNvCxnSpPr/>
      </xdr:nvCxnSpPr>
      <xdr:spPr>
        <a:xfrm flipV="1">
          <a:off x="3225800" y="14185791"/>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64621</xdr:rowOff>
    </xdr:from>
    <xdr:to>
      <xdr:col>15</xdr:col>
      <xdr:colOff>82550</xdr:colOff>
      <xdr:row>82</xdr:row>
      <xdr:rowOff>139010</xdr:rowOff>
    </xdr:to>
    <xdr:cxnSp macro="">
      <xdr:nvCxnSpPr>
        <xdr:cNvPr id="199" name="直線コネクタ 198"/>
        <xdr:cNvCxnSpPr/>
      </xdr:nvCxnSpPr>
      <xdr:spPr>
        <a:xfrm>
          <a:off x="2336800" y="14123521"/>
          <a:ext cx="889000" cy="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51518</xdr:rowOff>
    </xdr:from>
    <xdr:to>
      <xdr:col>11</xdr:col>
      <xdr:colOff>31750</xdr:colOff>
      <xdr:row>82</xdr:row>
      <xdr:rowOff>64621</xdr:rowOff>
    </xdr:to>
    <xdr:cxnSp macro="">
      <xdr:nvCxnSpPr>
        <xdr:cNvPr id="202" name="直線コネクタ 201"/>
        <xdr:cNvCxnSpPr/>
      </xdr:nvCxnSpPr>
      <xdr:spPr>
        <a:xfrm>
          <a:off x="1447800" y="14110418"/>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101989</xdr:rowOff>
    </xdr:from>
    <xdr:to>
      <xdr:col>23</xdr:col>
      <xdr:colOff>184150</xdr:colOff>
      <xdr:row>83</xdr:row>
      <xdr:rowOff>32139</xdr:rowOff>
    </xdr:to>
    <xdr:sp macro="" textlink="">
      <xdr:nvSpPr>
        <xdr:cNvPr id="212" name="楕円 211"/>
        <xdr:cNvSpPr/>
      </xdr:nvSpPr>
      <xdr:spPr>
        <a:xfrm>
          <a:off x="4902200" y="141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118516</xdr:rowOff>
    </xdr:from>
    <xdr:ext cx="762000" cy="259045"/>
    <xdr:sp macro="" textlink="">
      <xdr:nvSpPr>
        <xdr:cNvPr id="213" name="人件費・物件費等の状況該当値テキスト"/>
        <xdr:cNvSpPr txBox="1"/>
      </xdr:nvSpPr>
      <xdr:spPr>
        <a:xfrm>
          <a:off x="5041900" y="140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76091</xdr:rowOff>
    </xdr:from>
    <xdr:to>
      <xdr:col>19</xdr:col>
      <xdr:colOff>184150</xdr:colOff>
      <xdr:row>83</xdr:row>
      <xdr:rowOff>6241</xdr:rowOff>
    </xdr:to>
    <xdr:sp macro="" textlink="">
      <xdr:nvSpPr>
        <xdr:cNvPr id="214" name="楕円 213"/>
        <xdr:cNvSpPr/>
      </xdr:nvSpPr>
      <xdr:spPr>
        <a:xfrm>
          <a:off x="4064000" y="141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16418</xdr:rowOff>
    </xdr:from>
    <xdr:ext cx="736600" cy="259045"/>
    <xdr:sp macro="" textlink="">
      <xdr:nvSpPr>
        <xdr:cNvPr id="215" name="テキスト ボックス 214"/>
        <xdr:cNvSpPr txBox="1"/>
      </xdr:nvSpPr>
      <xdr:spPr>
        <a:xfrm>
          <a:off x="3733800" y="13903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88210</xdr:rowOff>
    </xdr:from>
    <xdr:to>
      <xdr:col>15</xdr:col>
      <xdr:colOff>133350</xdr:colOff>
      <xdr:row>83</xdr:row>
      <xdr:rowOff>18360</xdr:rowOff>
    </xdr:to>
    <xdr:sp macro="" textlink="">
      <xdr:nvSpPr>
        <xdr:cNvPr id="216" name="楕円 215"/>
        <xdr:cNvSpPr/>
      </xdr:nvSpPr>
      <xdr:spPr>
        <a:xfrm>
          <a:off x="3175000" y="141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3137</xdr:rowOff>
    </xdr:from>
    <xdr:ext cx="762000" cy="259045"/>
    <xdr:sp macro="" textlink="">
      <xdr:nvSpPr>
        <xdr:cNvPr id="217" name="テキスト ボックス 216"/>
        <xdr:cNvSpPr txBox="1"/>
      </xdr:nvSpPr>
      <xdr:spPr>
        <a:xfrm>
          <a:off x="2844800" y="1423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13821</xdr:rowOff>
    </xdr:from>
    <xdr:to>
      <xdr:col>11</xdr:col>
      <xdr:colOff>82550</xdr:colOff>
      <xdr:row>82</xdr:row>
      <xdr:rowOff>115421</xdr:rowOff>
    </xdr:to>
    <xdr:sp macro="" textlink="">
      <xdr:nvSpPr>
        <xdr:cNvPr id="218" name="楕円 217"/>
        <xdr:cNvSpPr/>
      </xdr:nvSpPr>
      <xdr:spPr>
        <a:xfrm>
          <a:off x="2286000" y="140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125598</xdr:rowOff>
    </xdr:from>
    <xdr:ext cx="762000" cy="259045"/>
    <xdr:sp macro="" textlink="">
      <xdr:nvSpPr>
        <xdr:cNvPr id="219" name="テキスト ボックス 218"/>
        <xdr:cNvSpPr txBox="1"/>
      </xdr:nvSpPr>
      <xdr:spPr>
        <a:xfrm>
          <a:off x="1955800" y="1384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xdr:rowOff>
    </xdr:from>
    <xdr:to>
      <xdr:col>7</xdr:col>
      <xdr:colOff>31750</xdr:colOff>
      <xdr:row>82</xdr:row>
      <xdr:rowOff>102318</xdr:rowOff>
    </xdr:to>
    <xdr:sp macro="" textlink="">
      <xdr:nvSpPr>
        <xdr:cNvPr id="220" name="楕円 219"/>
        <xdr:cNvSpPr/>
      </xdr:nvSpPr>
      <xdr:spPr>
        <a:xfrm>
          <a:off x="1397000" y="1405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112495</xdr:rowOff>
    </xdr:from>
    <xdr:ext cx="762000" cy="259045"/>
    <xdr:sp macro="" textlink="">
      <xdr:nvSpPr>
        <xdr:cNvPr id="221" name="テキスト ボックス 220"/>
        <xdr:cNvSpPr txBox="1"/>
      </xdr:nvSpPr>
      <xdr:spPr>
        <a:xfrm>
          <a:off x="1066800" y="1382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比では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差が縮小している。</a:t>
          </a:r>
          <a:r>
            <a:rPr kumimoji="1" lang="ja-JP" altLang="ja-JP" sz="1100">
              <a:solidFill>
                <a:schemeClr val="dk1"/>
              </a:solidFill>
              <a:effectLst/>
              <a:latin typeface="+mn-lt"/>
              <a:ea typeface="+mn-ea"/>
              <a:cs typeface="+mn-cs"/>
            </a:rPr>
            <a:t>全国的に</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高い水準にあるため、給与の適正化に努めていく。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12064</xdr:rowOff>
    </xdr:from>
    <xdr:to>
      <xdr:col>81</xdr:col>
      <xdr:colOff>44450</xdr:colOff>
      <xdr:row>88</xdr:row>
      <xdr:rowOff>24130</xdr:rowOff>
    </xdr:to>
    <xdr:cxnSp macro="">
      <xdr:nvCxnSpPr>
        <xdr:cNvPr id="251" name="直線コネクタ 250"/>
        <xdr:cNvCxnSpPr/>
      </xdr:nvCxnSpPr>
      <xdr:spPr>
        <a:xfrm flipV="1">
          <a:off x="16179800" y="15099664"/>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36195</xdr:rowOff>
    </xdr:to>
    <xdr:cxnSp macro="">
      <xdr:nvCxnSpPr>
        <xdr:cNvPr id="254" name="直線コネクタ 253"/>
        <xdr:cNvCxnSpPr/>
      </xdr:nvCxnSpPr>
      <xdr:spPr>
        <a:xfrm flipV="1">
          <a:off x="15290800" y="151117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36195</xdr:rowOff>
    </xdr:from>
    <xdr:to>
      <xdr:col>72</xdr:col>
      <xdr:colOff>203200</xdr:colOff>
      <xdr:row>88</xdr:row>
      <xdr:rowOff>66357</xdr:rowOff>
    </xdr:to>
    <xdr:cxnSp macro="">
      <xdr:nvCxnSpPr>
        <xdr:cNvPr id="257" name="直線コネクタ 256"/>
        <xdr:cNvCxnSpPr/>
      </xdr:nvCxnSpPr>
      <xdr:spPr>
        <a:xfrm flipV="1">
          <a:off x="14401800" y="151237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12064</xdr:rowOff>
    </xdr:from>
    <xdr:to>
      <xdr:col>68</xdr:col>
      <xdr:colOff>152400</xdr:colOff>
      <xdr:row>88</xdr:row>
      <xdr:rowOff>66357</xdr:rowOff>
    </xdr:to>
    <xdr:cxnSp macro="">
      <xdr:nvCxnSpPr>
        <xdr:cNvPr id="260" name="直線コネクタ 259"/>
        <xdr:cNvCxnSpPr/>
      </xdr:nvCxnSpPr>
      <xdr:spPr>
        <a:xfrm>
          <a:off x="13512800" y="150996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132714</xdr:rowOff>
    </xdr:from>
    <xdr:to>
      <xdr:col>81</xdr:col>
      <xdr:colOff>95250</xdr:colOff>
      <xdr:row>88</xdr:row>
      <xdr:rowOff>62864</xdr:rowOff>
    </xdr:to>
    <xdr:sp macro="" textlink="">
      <xdr:nvSpPr>
        <xdr:cNvPr id="270" name="楕円 269"/>
        <xdr:cNvSpPr/>
      </xdr:nvSpPr>
      <xdr:spPr>
        <a:xfrm>
          <a:off x="169672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28591</xdr:rowOff>
    </xdr:from>
    <xdr:ext cx="762000" cy="259045"/>
    <xdr:sp macro="" textlink="">
      <xdr:nvSpPr>
        <xdr:cNvPr id="271" name="給与水準   （国との比較）該当値テキスト"/>
        <xdr:cNvSpPr txBox="1"/>
      </xdr:nvSpPr>
      <xdr:spPr>
        <a:xfrm>
          <a:off x="17106900" y="1494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2" name="楕円 271"/>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3" name="テキスト ボックス 272"/>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156845</xdr:rowOff>
    </xdr:from>
    <xdr:to>
      <xdr:col>73</xdr:col>
      <xdr:colOff>44450</xdr:colOff>
      <xdr:row>88</xdr:row>
      <xdr:rowOff>86995</xdr:rowOff>
    </xdr:to>
    <xdr:sp macro="" textlink="">
      <xdr:nvSpPr>
        <xdr:cNvPr id="274" name="楕円 273"/>
        <xdr:cNvSpPr/>
      </xdr:nvSpPr>
      <xdr:spPr>
        <a:xfrm>
          <a:off x="15240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71772</xdr:rowOff>
    </xdr:from>
    <xdr:ext cx="762000" cy="259045"/>
    <xdr:sp macro="" textlink="">
      <xdr:nvSpPr>
        <xdr:cNvPr id="275" name="テキスト ボックス 274"/>
        <xdr:cNvSpPr txBox="1"/>
      </xdr:nvSpPr>
      <xdr:spPr>
        <a:xfrm>
          <a:off x="14909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15557</xdr:rowOff>
    </xdr:from>
    <xdr:to>
      <xdr:col>68</xdr:col>
      <xdr:colOff>203200</xdr:colOff>
      <xdr:row>88</xdr:row>
      <xdr:rowOff>117157</xdr:rowOff>
    </xdr:to>
    <xdr:sp macro="" textlink="">
      <xdr:nvSpPr>
        <xdr:cNvPr id="276" name="楕円 275"/>
        <xdr:cNvSpPr/>
      </xdr:nvSpPr>
      <xdr:spPr>
        <a:xfrm>
          <a:off x="14351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101934</xdr:rowOff>
    </xdr:from>
    <xdr:ext cx="762000" cy="259045"/>
    <xdr:sp macro="" textlink="">
      <xdr:nvSpPr>
        <xdr:cNvPr id="277" name="テキスト ボックス 276"/>
        <xdr:cNvSpPr txBox="1"/>
      </xdr:nvSpPr>
      <xdr:spPr>
        <a:xfrm>
          <a:off x="14020800" y="151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132714</xdr:rowOff>
    </xdr:from>
    <xdr:to>
      <xdr:col>64</xdr:col>
      <xdr:colOff>152400</xdr:colOff>
      <xdr:row>88</xdr:row>
      <xdr:rowOff>62864</xdr:rowOff>
    </xdr:to>
    <xdr:sp macro="" textlink="">
      <xdr:nvSpPr>
        <xdr:cNvPr id="278" name="楕円 277"/>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47641</xdr:rowOff>
    </xdr:from>
    <xdr:ext cx="762000" cy="259045"/>
    <xdr:sp macro="" textlink="">
      <xdr:nvSpPr>
        <xdr:cNvPr id="279" name="テキスト ボックス 278"/>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これまでは</a:t>
          </a:r>
          <a:r>
            <a:rPr kumimoji="1" lang="ja-JP" altLang="ja-JP" sz="1100">
              <a:solidFill>
                <a:schemeClr val="dk1"/>
              </a:solidFill>
              <a:effectLst/>
              <a:latin typeface="+mn-lt"/>
              <a:ea typeface="+mn-ea"/>
              <a:cs typeface="+mn-cs"/>
            </a:rPr>
            <a:t>佐那河内村行政改革大綱（第６次・平成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年度）において、定員管理を</a:t>
          </a:r>
          <a:r>
            <a:rPr kumimoji="1" lang="ja-JP" altLang="en-US" sz="1100">
              <a:solidFill>
                <a:schemeClr val="dk1"/>
              </a:solidFill>
              <a:effectLst/>
              <a:latin typeface="+mn-lt"/>
              <a:ea typeface="+mn-ea"/>
              <a:cs typeface="+mn-cs"/>
            </a:rPr>
            <a:t>推進していたところだったが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近年の業務の多様化及び人材の流動化に伴って採用が増加したことから、前年度から</a:t>
          </a:r>
          <a:r>
            <a:rPr kumimoji="1" lang="en-US" altLang="ja-JP" sz="1100">
              <a:solidFill>
                <a:schemeClr val="dk1"/>
              </a:solidFill>
              <a:effectLst/>
              <a:latin typeface="+mn-lt"/>
              <a:ea typeface="+mn-ea"/>
              <a:cs typeface="+mn-cs"/>
            </a:rPr>
            <a:t>2.18</a:t>
          </a:r>
          <a:r>
            <a:rPr kumimoji="1" lang="ja-JP" altLang="en-US" sz="1100">
              <a:solidFill>
                <a:schemeClr val="dk1"/>
              </a:solidFill>
              <a:effectLst/>
              <a:latin typeface="+mn-lt"/>
              <a:ea typeface="+mn-ea"/>
              <a:cs typeface="+mn-cs"/>
            </a:rPr>
            <a:t>人増の</a:t>
          </a:r>
          <a:r>
            <a:rPr kumimoji="1" lang="en-US" altLang="ja-JP" sz="1100">
              <a:solidFill>
                <a:schemeClr val="dk1"/>
              </a:solidFill>
              <a:effectLst/>
              <a:latin typeface="+mn-lt"/>
              <a:ea typeface="+mn-ea"/>
              <a:cs typeface="+mn-cs"/>
            </a:rPr>
            <a:t>25.22</a:t>
          </a:r>
          <a:r>
            <a:rPr kumimoji="1" lang="ja-JP" altLang="ja-JP" sz="1100">
              <a:solidFill>
                <a:schemeClr val="dk1"/>
              </a:solidFill>
              <a:effectLst/>
              <a:latin typeface="+mn-lt"/>
              <a:ea typeface="+mn-ea"/>
              <a:cs typeface="+mn-cs"/>
            </a:rPr>
            <a:t>人と類似団体の平均値を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今後は定年延長による職員の勤続年数が延長することも踏まえ、既存事業を改めて精査し、民間移行が可能な事業は委託するなど、</a:t>
          </a:r>
          <a:r>
            <a:rPr kumimoji="1" lang="ja-JP" altLang="ja-JP" sz="1100">
              <a:solidFill>
                <a:schemeClr val="dk1"/>
              </a:solidFill>
              <a:effectLst/>
              <a:latin typeface="+mn-lt"/>
              <a:ea typeface="+mn-ea"/>
              <a:cs typeface="+mn-cs"/>
            </a:rPr>
            <a:t>計画に基づいた定員適正化を進める。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167894</xdr:rowOff>
    </xdr:from>
    <xdr:to>
      <xdr:col>81</xdr:col>
      <xdr:colOff>44450</xdr:colOff>
      <xdr:row>60</xdr:row>
      <xdr:rowOff>62199</xdr:rowOff>
    </xdr:to>
    <xdr:cxnSp macro="">
      <xdr:nvCxnSpPr>
        <xdr:cNvPr id="318" name="直線コネクタ 317"/>
        <xdr:cNvCxnSpPr/>
      </xdr:nvCxnSpPr>
      <xdr:spPr>
        <a:xfrm>
          <a:off x="16179800" y="10283444"/>
          <a:ext cx="838200" cy="6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157638</xdr:rowOff>
    </xdr:from>
    <xdr:to>
      <xdr:col>77</xdr:col>
      <xdr:colOff>44450</xdr:colOff>
      <xdr:row>59</xdr:row>
      <xdr:rowOff>167894</xdr:rowOff>
    </xdr:to>
    <xdr:cxnSp macro="">
      <xdr:nvCxnSpPr>
        <xdr:cNvPr id="321" name="直線コネクタ 320"/>
        <xdr:cNvCxnSpPr/>
      </xdr:nvCxnSpPr>
      <xdr:spPr>
        <a:xfrm>
          <a:off x="15290800" y="1027318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142859</xdr:rowOff>
    </xdr:from>
    <xdr:to>
      <xdr:col>72</xdr:col>
      <xdr:colOff>203200</xdr:colOff>
      <xdr:row>59</xdr:row>
      <xdr:rowOff>157638</xdr:rowOff>
    </xdr:to>
    <xdr:cxnSp macro="">
      <xdr:nvCxnSpPr>
        <xdr:cNvPr id="324" name="直線コネクタ 323"/>
        <xdr:cNvCxnSpPr/>
      </xdr:nvCxnSpPr>
      <xdr:spPr>
        <a:xfrm>
          <a:off x="14401800" y="10258409"/>
          <a:ext cx="8890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142859</xdr:rowOff>
    </xdr:from>
    <xdr:to>
      <xdr:col>68</xdr:col>
      <xdr:colOff>152400</xdr:colOff>
      <xdr:row>59</xdr:row>
      <xdr:rowOff>156432</xdr:rowOff>
    </xdr:to>
    <xdr:cxnSp macro="">
      <xdr:nvCxnSpPr>
        <xdr:cNvPr id="327" name="直線コネクタ 326"/>
        <xdr:cNvCxnSpPr/>
      </xdr:nvCxnSpPr>
      <xdr:spPr>
        <a:xfrm flipV="1">
          <a:off x="13512800" y="10258409"/>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11399</xdr:rowOff>
    </xdr:from>
    <xdr:to>
      <xdr:col>81</xdr:col>
      <xdr:colOff>95250</xdr:colOff>
      <xdr:row>60</xdr:row>
      <xdr:rowOff>112999</xdr:rowOff>
    </xdr:to>
    <xdr:sp macro="" textlink="">
      <xdr:nvSpPr>
        <xdr:cNvPr id="337" name="楕円 336"/>
        <xdr:cNvSpPr/>
      </xdr:nvSpPr>
      <xdr:spPr>
        <a:xfrm>
          <a:off x="16967200" y="10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154926</xdr:rowOff>
    </xdr:from>
    <xdr:ext cx="762000" cy="259045"/>
    <xdr:sp macro="" textlink="">
      <xdr:nvSpPr>
        <xdr:cNvPr id="338" name="定員管理の状況該当値テキスト"/>
        <xdr:cNvSpPr txBox="1"/>
      </xdr:nvSpPr>
      <xdr:spPr>
        <a:xfrm>
          <a:off x="17106900" y="1027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117094</xdr:rowOff>
    </xdr:from>
    <xdr:to>
      <xdr:col>77</xdr:col>
      <xdr:colOff>95250</xdr:colOff>
      <xdr:row>60</xdr:row>
      <xdr:rowOff>47244</xdr:rowOff>
    </xdr:to>
    <xdr:sp macro="" textlink="">
      <xdr:nvSpPr>
        <xdr:cNvPr id="339" name="楕円 338"/>
        <xdr:cNvSpPr/>
      </xdr:nvSpPr>
      <xdr:spPr>
        <a:xfrm>
          <a:off x="16129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57421</xdr:rowOff>
    </xdr:from>
    <xdr:ext cx="736600" cy="259045"/>
    <xdr:sp macro="" textlink="">
      <xdr:nvSpPr>
        <xdr:cNvPr id="340" name="テキスト ボックス 339"/>
        <xdr:cNvSpPr txBox="1"/>
      </xdr:nvSpPr>
      <xdr:spPr>
        <a:xfrm>
          <a:off x="15798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106838</xdr:rowOff>
    </xdr:from>
    <xdr:to>
      <xdr:col>73</xdr:col>
      <xdr:colOff>44450</xdr:colOff>
      <xdr:row>60</xdr:row>
      <xdr:rowOff>36988</xdr:rowOff>
    </xdr:to>
    <xdr:sp macro="" textlink="">
      <xdr:nvSpPr>
        <xdr:cNvPr id="341" name="楕円 340"/>
        <xdr:cNvSpPr/>
      </xdr:nvSpPr>
      <xdr:spPr>
        <a:xfrm>
          <a:off x="15240000" y="102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47165</xdr:rowOff>
    </xdr:from>
    <xdr:ext cx="762000" cy="259045"/>
    <xdr:sp macro="" textlink="">
      <xdr:nvSpPr>
        <xdr:cNvPr id="342" name="テキスト ボックス 341"/>
        <xdr:cNvSpPr txBox="1"/>
      </xdr:nvSpPr>
      <xdr:spPr>
        <a:xfrm>
          <a:off x="14909800" y="999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92059</xdr:rowOff>
    </xdr:from>
    <xdr:to>
      <xdr:col>68</xdr:col>
      <xdr:colOff>203200</xdr:colOff>
      <xdr:row>60</xdr:row>
      <xdr:rowOff>22209</xdr:rowOff>
    </xdr:to>
    <xdr:sp macro="" textlink="">
      <xdr:nvSpPr>
        <xdr:cNvPr id="343" name="楕円 342"/>
        <xdr:cNvSpPr/>
      </xdr:nvSpPr>
      <xdr:spPr>
        <a:xfrm>
          <a:off x="14351000" y="102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32386</xdr:rowOff>
    </xdr:from>
    <xdr:ext cx="762000" cy="259045"/>
    <xdr:sp macro="" textlink="">
      <xdr:nvSpPr>
        <xdr:cNvPr id="344" name="テキスト ボックス 343"/>
        <xdr:cNvSpPr txBox="1"/>
      </xdr:nvSpPr>
      <xdr:spPr>
        <a:xfrm>
          <a:off x="14020800" y="997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105632</xdr:rowOff>
    </xdr:from>
    <xdr:to>
      <xdr:col>64</xdr:col>
      <xdr:colOff>152400</xdr:colOff>
      <xdr:row>60</xdr:row>
      <xdr:rowOff>35782</xdr:rowOff>
    </xdr:to>
    <xdr:sp macro="" textlink="">
      <xdr:nvSpPr>
        <xdr:cNvPr id="345" name="楕円 344"/>
        <xdr:cNvSpPr/>
      </xdr:nvSpPr>
      <xdr:spPr>
        <a:xfrm>
          <a:off x="13462000" y="102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20559</xdr:rowOff>
    </xdr:from>
    <xdr:ext cx="762000" cy="259045"/>
    <xdr:sp macro="" textlink="">
      <xdr:nvSpPr>
        <xdr:cNvPr id="346" name="テキスト ボックス 345"/>
        <xdr:cNvSpPr txBox="1"/>
      </xdr:nvSpPr>
      <xdr:spPr>
        <a:xfrm>
          <a:off x="13131800" y="1030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起債の償還の終了、近年の起債抑制などにともない、類似団体平均を下回った。今後控えている事業計画の整理・縮小を図るなど、起債依存型の事業実施を見直し、類似団体の平均水準を引き続き下回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16933</xdr:rowOff>
    </xdr:to>
    <xdr:cxnSp macro="">
      <xdr:nvCxnSpPr>
        <xdr:cNvPr id="379" name="直線コネクタ 378"/>
        <xdr:cNvCxnSpPr/>
      </xdr:nvCxnSpPr>
      <xdr:spPr>
        <a:xfrm>
          <a:off x="16179800" y="67034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41063</xdr:rowOff>
    </xdr:to>
    <xdr:cxnSp macro="">
      <xdr:nvCxnSpPr>
        <xdr:cNvPr id="382" name="直線コネクタ 381"/>
        <xdr:cNvCxnSpPr/>
      </xdr:nvCxnSpPr>
      <xdr:spPr>
        <a:xfrm flipV="1">
          <a:off x="15290800" y="67034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41063</xdr:rowOff>
    </xdr:to>
    <xdr:cxnSp macro="">
      <xdr:nvCxnSpPr>
        <xdr:cNvPr id="385" name="直線コネクタ 384"/>
        <xdr:cNvCxnSpPr/>
      </xdr:nvCxnSpPr>
      <xdr:spPr>
        <a:xfrm>
          <a:off x="14401800" y="66632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148167</xdr:rowOff>
    </xdr:to>
    <xdr:cxnSp macro="">
      <xdr:nvCxnSpPr>
        <xdr:cNvPr id="388" name="直線コネクタ 387"/>
        <xdr:cNvCxnSpPr/>
      </xdr:nvCxnSpPr>
      <xdr:spPr>
        <a:xfrm>
          <a:off x="13512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8" name="楕円 397"/>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9" name="公債費負担の状況該当値テキスト"/>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0" name="楕円 399"/>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1" name="テキスト ボックス 400"/>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2" name="楕円 401"/>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3" name="テキスト ボックス 402"/>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4" name="楕円 403"/>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5" name="テキスト ボックス 404"/>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6" name="楕円 405"/>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7" name="テキスト ボックス 406"/>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将来負担比率は０であるが、公共施設の老朽化にともなう長期的な修繕事業を推進していくなかで、後世への負担を少しでも軽減するよう、事業の実施等について総点検を図り、財政の健全化を図る。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類似団体の平均値を大きく上回っている。前年度類似団体平均比で</a:t>
          </a:r>
          <a:r>
            <a:rPr kumimoji="1" lang="ja-JP" altLang="en-US" sz="1100">
              <a:solidFill>
                <a:schemeClr val="dk1"/>
              </a:solidFill>
              <a:effectLst/>
              <a:latin typeface="+mn-lt"/>
              <a:ea typeface="+mn-ea"/>
              <a:cs typeface="+mn-cs"/>
            </a:rPr>
            <a:t>も差が拡大していることから、</a:t>
          </a:r>
          <a:r>
            <a:rPr kumimoji="1" lang="ja-JP" altLang="ja-JP" sz="1100">
              <a:solidFill>
                <a:schemeClr val="dk1"/>
              </a:solidFill>
              <a:effectLst/>
              <a:latin typeface="+mn-lt"/>
              <a:ea typeface="+mn-ea"/>
              <a:cs typeface="+mn-cs"/>
            </a:rPr>
            <a:t>定員管理などの取り組みを通じて人件費の削減に努める。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xdr:rowOff>
    </xdr:from>
    <xdr:to>
      <xdr:col>24</xdr:col>
      <xdr:colOff>25400</xdr:colOff>
      <xdr:row>40</xdr:row>
      <xdr:rowOff>99568</xdr:rowOff>
    </xdr:to>
    <xdr:cxnSp macro="">
      <xdr:nvCxnSpPr>
        <xdr:cNvPr id="64" name="直線コネクタ 63"/>
        <xdr:cNvCxnSpPr/>
      </xdr:nvCxnSpPr>
      <xdr:spPr>
        <a:xfrm>
          <a:off x="3987800" y="68615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159004</xdr:rowOff>
    </xdr:from>
    <xdr:to>
      <xdr:col>19</xdr:col>
      <xdr:colOff>187325</xdr:colOff>
      <xdr:row>40</xdr:row>
      <xdr:rowOff>3556</xdr:rowOff>
    </xdr:to>
    <xdr:cxnSp macro="">
      <xdr:nvCxnSpPr>
        <xdr:cNvPr id="67" name="直線コネクタ 66"/>
        <xdr:cNvCxnSpPr/>
      </xdr:nvCxnSpPr>
      <xdr:spPr>
        <a:xfrm>
          <a:off x="3098800" y="66741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159004</xdr:rowOff>
    </xdr:from>
    <xdr:to>
      <xdr:col>15</xdr:col>
      <xdr:colOff>98425</xdr:colOff>
      <xdr:row>40</xdr:row>
      <xdr:rowOff>12700</xdr:rowOff>
    </xdr:to>
    <xdr:cxnSp macro="">
      <xdr:nvCxnSpPr>
        <xdr:cNvPr id="70" name="直線コネクタ 69"/>
        <xdr:cNvCxnSpPr/>
      </xdr:nvCxnSpPr>
      <xdr:spPr>
        <a:xfrm flipV="1">
          <a:off x="2209800" y="66741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40</xdr:row>
      <xdr:rowOff>12700</xdr:rowOff>
    </xdr:to>
    <xdr:cxnSp macro="">
      <xdr:nvCxnSpPr>
        <xdr:cNvPr id="73" name="直線コネクタ 72"/>
        <xdr:cNvCxnSpPr/>
      </xdr:nvCxnSpPr>
      <xdr:spPr>
        <a:xfrm>
          <a:off x="1320800" y="658266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48768</xdr:rowOff>
    </xdr:from>
    <xdr:to>
      <xdr:col>24</xdr:col>
      <xdr:colOff>76200</xdr:colOff>
      <xdr:row>40</xdr:row>
      <xdr:rowOff>150368</xdr:rowOff>
    </xdr:to>
    <xdr:sp macro="" textlink="">
      <xdr:nvSpPr>
        <xdr:cNvPr id="83" name="楕円 82"/>
        <xdr:cNvSpPr/>
      </xdr:nvSpPr>
      <xdr:spPr>
        <a:xfrm>
          <a:off x="47752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128795</xdr:rowOff>
    </xdr:from>
    <xdr:ext cx="762000" cy="259045"/>
    <xdr:sp macro="" textlink="">
      <xdr:nvSpPr>
        <xdr:cNvPr id="84" name="人件費該当値テキスト"/>
        <xdr:cNvSpPr txBox="1"/>
      </xdr:nvSpPr>
      <xdr:spPr>
        <a:xfrm>
          <a:off x="4914900" y="68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124206</xdr:rowOff>
    </xdr:from>
    <xdr:to>
      <xdr:col>20</xdr:col>
      <xdr:colOff>38100</xdr:colOff>
      <xdr:row>40</xdr:row>
      <xdr:rowOff>54356</xdr:rowOff>
    </xdr:to>
    <xdr:sp macro="" textlink="">
      <xdr:nvSpPr>
        <xdr:cNvPr id="85" name="楕円 84"/>
        <xdr:cNvSpPr/>
      </xdr:nvSpPr>
      <xdr:spPr>
        <a:xfrm>
          <a:off x="3937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39133</xdr:rowOff>
    </xdr:from>
    <xdr:ext cx="736600" cy="259045"/>
    <xdr:sp macro="" textlink="">
      <xdr:nvSpPr>
        <xdr:cNvPr id="86" name="テキスト ボックス 85"/>
        <xdr:cNvSpPr txBox="1"/>
      </xdr:nvSpPr>
      <xdr:spPr>
        <a:xfrm>
          <a:off x="3606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xdr:cNvSpPr/>
      </xdr:nvSpPr>
      <xdr:spPr>
        <a:xfrm>
          <a:off x="3048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xdr:cNvSpPr txBox="1"/>
      </xdr:nvSpPr>
      <xdr:spPr>
        <a:xfrm>
          <a:off x="2717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物件費については、需用費・役務費などの削減に努めており、類似団体平均を下回っている。しかし、</a:t>
          </a:r>
          <a:r>
            <a:rPr kumimoji="1" lang="ja-JP" altLang="en-US" sz="1100">
              <a:solidFill>
                <a:schemeClr val="dk1"/>
              </a:solidFill>
              <a:effectLst/>
              <a:latin typeface="+mn-lt"/>
              <a:ea typeface="+mn-ea"/>
              <a:cs typeface="+mn-cs"/>
            </a:rPr>
            <a:t>前年度比では</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ポイントの増加が見られ、前年度類似団体平均比も</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ポイント差が縮小している。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電算化の進展などに伴い全体では増加傾向にあることから、引き続き節約・節減に努め、適正な水準を堅持していく。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163576</xdr:rowOff>
    </xdr:from>
    <xdr:to>
      <xdr:col>82</xdr:col>
      <xdr:colOff>107950</xdr:colOff>
      <xdr:row>17</xdr:row>
      <xdr:rowOff>33274</xdr:rowOff>
    </xdr:to>
    <xdr:cxnSp macro="">
      <xdr:nvCxnSpPr>
        <xdr:cNvPr id="122" name="直線コネクタ 121"/>
        <xdr:cNvCxnSpPr/>
      </xdr:nvCxnSpPr>
      <xdr:spPr>
        <a:xfrm>
          <a:off x="15671800" y="2906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83566</xdr:rowOff>
    </xdr:to>
    <xdr:cxnSp macro="">
      <xdr:nvCxnSpPr>
        <xdr:cNvPr id="125" name="直線コネクタ 124"/>
        <xdr:cNvCxnSpPr/>
      </xdr:nvCxnSpPr>
      <xdr:spPr>
        <a:xfrm flipV="1">
          <a:off x="14782800" y="29067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17</xdr:row>
      <xdr:rowOff>83566</xdr:rowOff>
    </xdr:to>
    <xdr:cxnSp macro="">
      <xdr:nvCxnSpPr>
        <xdr:cNvPr id="128" name="直線コネクタ 127"/>
        <xdr:cNvCxnSpPr/>
      </xdr:nvCxnSpPr>
      <xdr:spPr>
        <a:xfrm>
          <a:off x="13893800" y="28107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17</xdr:row>
      <xdr:rowOff>165862</xdr:rowOff>
    </xdr:to>
    <xdr:cxnSp macro="">
      <xdr:nvCxnSpPr>
        <xdr:cNvPr id="131" name="直線コネクタ 130"/>
        <xdr:cNvCxnSpPr/>
      </xdr:nvCxnSpPr>
      <xdr:spPr>
        <a:xfrm flipV="1">
          <a:off x="13004800" y="281076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3" name="楕円 142"/>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4" name="テキスト ボックス 143"/>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5" name="楕円 144"/>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46" name="テキスト ボックス 145"/>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47" name="楕円 146"/>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48" name="テキスト ボックス 147"/>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49" name="楕円 148"/>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0" name="テキスト ボックス 149"/>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a:t>
          </a:r>
          <a:r>
            <a:rPr kumimoji="1" lang="ja-JP" altLang="en-US" sz="1100">
              <a:solidFill>
                <a:schemeClr val="dk1"/>
              </a:solidFill>
              <a:effectLst/>
              <a:latin typeface="+mn-lt"/>
              <a:ea typeface="+mn-ea"/>
              <a:cs typeface="+mn-cs"/>
            </a:rPr>
            <a:t>と同値になっている</a:t>
          </a:r>
          <a:r>
            <a:rPr kumimoji="1" lang="ja-JP" altLang="ja-JP" sz="1100">
              <a:solidFill>
                <a:schemeClr val="dk1"/>
              </a:solidFill>
              <a:effectLst/>
              <a:latin typeface="+mn-lt"/>
              <a:ea typeface="+mn-ea"/>
              <a:cs typeface="+mn-cs"/>
            </a:rPr>
            <a:t>。急速に高齢化や人口減少が進む中、財政が逼迫することのないよう、</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2" name="直線コネクタ 181"/>
        <xdr:cNvCxnSpPr/>
      </xdr:nvCxnSpPr>
      <xdr:spPr>
        <a:xfrm>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xdr:cNvCxnSpPr/>
      </xdr:nvCxnSpPr>
      <xdr:spPr>
        <a:xfrm>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50800</xdr:rowOff>
    </xdr:to>
    <xdr:cxnSp macro="">
      <xdr:nvCxnSpPr>
        <xdr:cNvPr id="188" name="直線コネクタ 187"/>
        <xdr:cNvCxnSpPr/>
      </xdr:nvCxnSpPr>
      <xdr:spPr>
        <a:xfrm flipV="1">
          <a:off x="2209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1" name="直線コネクタ 190"/>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2"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類似団体平均比は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ポイント差となり、前年度比</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ポイントの縮小となっている。</a:t>
          </a:r>
          <a:r>
            <a:rPr kumimoji="1" lang="ja-JP" altLang="ja-JP" sz="1100">
              <a:solidFill>
                <a:schemeClr val="dk1"/>
              </a:solidFill>
              <a:effectLst/>
              <a:latin typeface="+mn-lt"/>
              <a:ea typeface="+mn-ea"/>
              <a:cs typeface="+mn-cs"/>
            </a:rPr>
            <a:t>農業集落排水事業特別会計など、公営企業会計への赤字補填的な繰出金が減少傾向にあるものの依然として高い水準である。独立採算の原則に立ち返った、施設の適正管理などに努め</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健全化を図る。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121285</xdr:rowOff>
    </xdr:from>
    <xdr:to>
      <xdr:col>82</xdr:col>
      <xdr:colOff>107950</xdr:colOff>
      <xdr:row>58</xdr:row>
      <xdr:rowOff>24130</xdr:rowOff>
    </xdr:to>
    <xdr:cxnSp macro="">
      <xdr:nvCxnSpPr>
        <xdr:cNvPr id="238" name="直線コネクタ 237"/>
        <xdr:cNvCxnSpPr/>
      </xdr:nvCxnSpPr>
      <xdr:spPr>
        <a:xfrm flipV="1">
          <a:off x="15671800" y="98939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58</xdr:row>
      <xdr:rowOff>35560</xdr:rowOff>
    </xdr:to>
    <xdr:cxnSp macro="">
      <xdr:nvCxnSpPr>
        <xdr:cNvPr id="241" name="直線コネクタ 240"/>
        <xdr:cNvCxnSpPr/>
      </xdr:nvCxnSpPr>
      <xdr:spPr>
        <a:xfrm flipV="1">
          <a:off x="14782800" y="9968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132715</xdr:rowOff>
    </xdr:to>
    <xdr:cxnSp macro="">
      <xdr:nvCxnSpPr>
        <xdr:cNvPr id="244" name="直線コネクタ 243"/>
        <xdr:cNvCxnSpPr/>
      </xdr:nvCxnSpPr>
      <xdr:spPr>
        <a:xfrm flipV="1">
          <a:off x="13893800" y="99796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92710</xdr:rowOff>
    </xdr:from>
    <xdr:to>
      <xdr:col>69</xdr:col>
      <xdr:colOff>92075</xdr:colOff>
      <xdr:row>58</xdr:row>
      <xdr:rowOff>132715</xdr:rowOff>
    </xdr:to>
    <xdr:cxnSp macro="">
      <xdr:nvCxnSpPr>
        <xdr:cNvPr id="247" name="直線コネクタ 246"/>
        <xdr:cNvCxnSpPr/>
      </xdr:nvCxnSpPr>
      <xdr:spPr>
        <a:xfrm>
          <a:off x="13004800" y="10036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57" name="楕円 256"/>
        <xdr:cNvSpPr/>
      </xdr:nvSpPr>
      <xdr:spPr>
        <a:xfrm>
          <a:off x="164592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42562</xdr:rowOff>
    </xdr:from>
    <xdr:ext cx="762000" cy="259045"/>
    <xdr:sp macro="" textlink="">
      <xdr:nvSpPr>
        <xdr:cNvPr id="258" name="その他該当値テキスト"/>
        <xdr:cNvSpPr txBox="1"/>
      </xdr:nvSpPr>
      <xdr:spPr>
        <a:xfrm>
          <a:off x="16598900" y="981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144780</xdr:rowOff>
    </xdr:from>
    <xdr:to>
      <xdr:col>78</xdr:col>
      <xdr:colOff>120650</xdr:colOff>
      <xdr:row>58</xdr:row>
      <xdr:rowOff>74930</xdr:rowOff>
    </xdr:to>
    <xdr:sp macro="" textlink="">
      <xdr:nvSpPr>
        <xdr:cNvPr id="259" name="楕円 258"/>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59707</xdr:rowOff>
    </xdr:from>
    <xdr:ext cx="736600" cy="259045"/>
    <xdr:sp macro="" textlink="">
      <xdr:nvSpPr>
        <xdr:cNvPr id="260" name="テキスト ボックス 259"/>
        <xdr:cNvSpPr txBox="1"/>
      </xdr:nvSpPr>
      <xdr:spPr>
        <a:xfrm>
          <a:off x="15290800" y="1000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1" name="楕円 260"/>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2" name="テキスト ボックス 261"/>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81915</xdr:rowOff>
    </xdr:from>
    <xdr:to>
      <xdr:col>69</xdr:col>
      <xdr:colOff>142875</xdr:colOff>
      <xdr:row>59</xdr:row>
      <xdr:rowOff>12065</xdr:rowOff>
    </xdr:to>
    <xdr:sp macro="" textlink="">
      <xdr:nvSpPr>
        <xdr:cNvPr id="263" name="楕円 262"/>
        <xdr:cNvSpPr/>
      </xdr:nvSpPr>
      <xdr:spPr>
        <a:xfrm>
          <a:off x="13843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168292</xdr:rowOff>
    </xdr:from>
    <xdr:ext cx="762000" cy="259045"/>
    <xdr:sp macro="" textlink="">
      <xdr:nvSpPr>
        <xdr:cNvPr id="264" name="テキスト ボックス 263"/>
        <xdr:cNvSpPr txBox="1"/>
      </xdr:nvSpPr>
      <xdr:spPr>
        <a:xfrm>
          <a:off x="13512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41910</xdr:rowOff>
    </xdr:from>
    <xdr:to>
      <xdr:col>65</xdr:col>
      <xdr:colOff>53975</xdr:colOff>
      <xdr:row>58</xdr:row>
      <xdr:rowOff>143510</xdr:rowOff>
    </xdr:to>
    <xdr:sp macro="" textlink="">
      <xdr:nvSpPr>
        <xdr:cNvPr id="265" name="楕円 264"/>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128287</xdr:rowOff>
    </xdr:from>
    <xdr:ext cx="762000" cy="259045"/>
    <xdr:sp macro="" textlink="">
      <xdr:nvSpPr>
        <xdr:cNvPr id="266" name="テキスト ボックス 265"/>
        <xdr:cNvSpPr txBox="1"/>
      </xdr:nvSpPr>
      <xdr:spPr>
        <a:xfrm>
          <a:off x="12623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補助費等については、補助金・負担金・分担金について厳しく抑制することを基本としてきた。今後も、必要性や効果などについて精査し、実効性の無いものについては廃止していく。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159004</xdr:rowOff>
    </xdr:to>
    <xdr:cxnSp macro="">
      <xdr:nvCxnSpPr>
        <xdr:cNvPr id="296" name="直線コネクタ 295"/>
        <xdr:cNvCxnSpPr/>
      </xdr:nvCxnSpPr>
      <xdr:spPr>
        <a:xfrm>
          <a:off x="15671800" y="59563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127000</xdr:rowOff>
    </xdr:to>
    <xdr:cxnSp macro="">
      <xdr:nvCxnSpPr>
        <xdr:cNvPr id="299" name="直線コネクタ 298"/>
        <xdr:cNvCxnSpPr/>
      </xdr:nvCxnSpPr>
      <xdr:spPr>
        <a:xfrm>
          <a:off x="14782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99568</xdr:rowOff>
    </xdr:to>
    <xdr:cxnSp macro="">
      <xdr:nvCxnSpPr>
        <xdr:cNvPr id="302" name="直線コネクタ 301"/>
        <xdr:cNvCxnSpPr/>
      </xdr:nvCxnSpPr>
      <xdr:spPr>
        <a:xfrm flipV="1">
          <a:off x="13893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35</xdr:row>
      <xdr:rowOff>37846</xdr:rowOff>
    </xdr:to>
    <xdr:cxnSp macro="">
      <xdr:nvCxnSpPr>
        <xdr:cNvPr id="305" name="直線コネクタ 304"/>
        <xdr:cNvCxnSpPr/>
      </xdr:nvCxnSpPr>
      <xdr:spPr>
        <a:xfrm flipV="1">
          <a:off x="13004800" y="5928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15" name="楕円 314"/>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16781</xdr:rowOff>
    </xdr:from>
    <xdr:ext cx="762000" cy="259045"/>
    <xdr:sp macro="" textlink="">
      <xdr:nvSpPr>
        <xdr:cNvPr id="316" name="補助費等該当値テキスト"/>
        <xdr:cNvSpPr txBox="1"/>
      </xdr:nvSpPr>
      <xdr:spPr>
        <a:xfrm>
          <a:off x="16598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17" name="楕円 316"/>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8" name="テキスト ボックス 317"/>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19" name="楕円 318"/>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20" name="テキスト ボックス 319"/>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1" name="楕円 320"/>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2" name="テキスト ボックス 321"/>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23" name="楕円 322"/>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24" name="テキスト ボックス 323"/>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公債費の償還ピークは過ぎ、類似団体の平均値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しかし公共施設の大規模改修事業が控えているため、引き続き厳しい財政運営が予測される。地方債の新規発行をともなう事業については、効果や優先順を付けながら抑制に努める。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62230</xdr:rowOff>
    </xdr:to>
    <xdr:cxnSp macro="">
      <xdr:nvCxnSpPr>
        <xdr:cNvPr id="356" name="直線コネクタ 355"/>
        <xdr:cNvCxnSpPr/>
      </xdr:nvCxnSpPr>
      <xdr:spPr>
        <a:xfrm flipV="1">
          <a:off x="3987800" y="12867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62230</xdr:rowOff>
    </xdr:to>
    <xdr:cxnSp macro="">
      <xdr:nvCxnSpPr>
        <xdr:cNvPr id="359" name="直線コネクタ 358"/>
        <xdr:cNvCxnSpPr/>
      </xdr:nvCxnSpPr>
      <xdr:spPr>
        <a:xfrm>
          <a:off x="3098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88900</xdr:rowOff>
    </xdr:to>
    <xdr:cxnSp macro="">
      <xdr:nvCxnSpPr>
        <xdr:cNvPr id="362" name="直線コネクタ 361"/>
        <xdr:cNvCxnSpPr/>
      </xdr:nvCxnSpPr>
      <xdr:spPr>
        <a:xfrm flipV="1">
          <a:off x="2209800" y="12882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111760</xdr:rowOff>
    </xdr:to>
    <xdr:cxnSp macro="">
      <xdr:nvCxnSpPr>
        <xdr:cNvPr id="365" name="直線コネクタ 364"/>
        <xdr:cNvCxnSpPr/>
      </xdr:nvCxnSpPr>
      <xdr:spPr>
        <a:xfrm flipV="1">
          <a:off x="1320800" y="12947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75" name="楕円 374"/>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76"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77" name="楕円 376"/>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78" name="テキスト ボックス 377"/>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79" name="楕円 378"/>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0" name="テキスト ボックス 379"/>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81" name="楕円 380"/>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382" name="テキスト ボックス 381"/>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3" name="楕円 382"/>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84" name="テキスト ボックス 383"/>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費用対効果、コスト意識の徹底を引き続き図る。決算状況を把握し、削減目標を達成できるよう努めていく。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123189</xdr:rowOff>
    </xdr:to>
    <xdr:cxnSp macro="">
      <xdr:nvCxnSpPr>
        <xdr:cNvPr id="417" name="直線コネクタ 416"/>
        <xdr:cNvCxnSpPr/>
      </xdr:nvCxnSpPr>
      <xdr:spPr>
        <a:xfrm>
          <a:off x="15671800" y="135686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85089</xdr:rowOff>
    </xdr:from>
    <xdr:to>
      <xdr:col>78</xdr:col>
      <xdr:colOff>69850</xdr:colOff>
      <xdr:row>79</xdr:row>
      <xdr:rowOff>24130</xdr:rowOff>
    </xdr:to>
    <xdr:cxnSp macro="">
      <xdr:nvCxnSpPr>
        <xdr:cNvPr id="420" name="直線コネクタ 419"/>
        <xdr:cNvCxnSpPr/>
      </xdr:nvCxnSpPr>
      <xdr:spPr>
        <a:xfrm>
          <a:off x="14782800" y="134581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85089</xdr:rowOff>
    </xdr:from>
    <xdr:to>
      <xdr:col>73</xdr:col>
      <xdr:colOff>180975</xdr:colOff>
      <xdr:row>79</xdr:row>
      <xdr:rowOff>20320</xdr:rowOff>
    </xdr:to>
    <xdr:cxnSp macro="">
      <xdr:nvCxnSpPr>
        <xdr:cNvPr id="423" name="直線コネクタ 422"/>
        <xdr:cNvCxnSpPr/>
      </xdr:nvCxnSpPr>
      <xdr:spPr>
        <a:xfrm flipV="1">
          <a:off x="13893800" y="134581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20320</xdr:rowOff>
    </xdr:from>
    <xdr:to>
      <xdr:col>69</xdr:col>
      <xdr:colOff>92075</xdr:colOff>
      <xdr:row>79</xdr:row>
      <xdr:rowOff>85089</xdr:rowOff>
    </xdr:to>
    <xdr:cxnSp macro="">
      <xdr:nvCxnSpPr>
        <xdr:cNvPr id="426" name="直線コネクタ 425"/>
        <xdr:cNvCxnSpPr/>
      </xdr:nvCxnSpPr>
      <xdr:spPr>
        <a:xfrm flipV="1">
          <a:off x="13004800" y="13564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36" name="楕円 435"/>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37" name="公債費以外該当値テキスト"/>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38" name="楕円 437"/>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9" name="テキスト ボックス 438"/>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0" name="楕円 439"/>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41" name="テキスト ボックス 440"/>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140970</xdr:rowOff>
    </xdr:from>
    <xdr:to>
      <xdr:col>69</xdr:col>
      <xdr:colOff>142875</xdr:colOff>
      <xdr:row>79</xdr:row>
      <xdr:rowOff>71120</xdr:rowOff>
    </xdr:to>
    <xdr:sp macro="" textlink="">
      <xdr:nvSpPr>
        <xdr:cNvPr id="442" name="楕円 441"/>
        <xdr:cNvSpPr/>
      </xdr:nvSpPr>
      <xdr:spPr>
        <a:xfrm>
          <a:off x="13843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55897</xdr:rowOff>
    </xdr:from>
    <xdr:ext cx="762000" cy="259045"/>
    <xdr:sp macro="" textlink="">
      <xdr:nvSpPr>
        <xdr:cNvPr id="443" name="テキスト ボックス 442"/>
        <xdr:cNvSpPr txBox="1"/>
      </xdr:nvSpPr>
      <xdr:spPr>
        <a:xfrm>
          <a:off x="13512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44" name="楕円 443"/>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45" name="テキスト ボックス 444"/>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54018</xdr:rowOff>
    </xdr:from>
    <xdr:to>
      <xdr:col>29</xdr:col>
      <xdr:colOff>127000</xdr:colOff>
      <xdr:row>17</xdr:row>
      <xdr:rowOff>73186</xdr:rowOff>
    </xdr:to>
    <xdr:cxnSp macro="">
      <xdr:nvCxnSpPr>
        <xdr:cNvPr id="49" name="直線コネクタ 48"/>
        <xdr:cNvCxnSpPr/>
      </xdr:nvCxnSpPr>
      <xdr:spPr bwMode="auto">
        <a:xfrm flipV="1">
          <a:off x="5003800" y="3016293"/>
          <a:ext cx="647700" cy="19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73186</xdr:rowOff>
    </xdr:from>
    <xdr:to>
      <xdr:col>26</xdr:col>
      <xdr:colOff>50800</xdr:colOff>
      <xdr:row>17</xdr:row>
      <xdr:rowOff>119717</xdr:rowOff>
    </xdr:to>
    <xdr:cxnSp macro="">
      <xdr:nvCxnSpPr>
        <xdr:cNvPr id="52" name="直線コネクタ 51"/>
        <xdr:cNvCxnSpPr/>
      </xdr:nvCxnSpPr>
      <xdr:spPr bwMode="auto">
        <a:xfrm flipV="1">
          <a:off x="4305300" y="3035461"/>
          <a:ext cx="698500" cy="4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119717</xdr:rowOff>
    </xdr:from>
    <xdr:to>
      <xdr:col>22</xdr:col>
      <xdr:colOff>114300</xdr:colOff>
      <xdr:row>17</xdr:row>
      <xdr:rowOff>133875</xdr:rowOff>
    </xdr:to>
    <xdr:cxnSp macro="">
      <xdr:nvCxnSpPr>
        <xdr:cNvPr id="55" name="直線コネクタ 54"/>
        <xdr:cNvCxnSpPr/>
      </xdr:nvCxnSpPr>
      <xdr:spPr bwMode="auto">
        <a:xfrm flipV="1">
          <a:off x="3606800" y="3081992"/>
          <a:ext cx="698500" cy="1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133875</xdr:rowOff>
    </xdr:from>
    <xdr:to>
      <xdr:col>18</xdr:col>
      <xdr:colOff>177800</xdr:colOff>
      <xdr:row>17</xdr:row>
      <xdr:rowOff>152706</xdr:rowOff>
    </xdr:to>
    <xdr:cxnSp macro="">
      <xdr:nvCxnSpPr>
        <xdr:cNvPr id="58" name="直線コネクタ 57"/>
        <xdr:cNvCxnSpPr/>
      </xdr:nvCxnSpPr>
      <xdr:spPr bwMode="auto">
        <a:xfrm flipV="1">
          <a:off x="2908300" y="3096150"/>
          <a:ext cx="698500" cy="18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3218</xdr:rowOff>
    </xdr:from>
    <xdr:to>
      <xdr:col>29</xdr:col>
      <xdr:colOff>177800</xdr:colOff>
      <xdr:row>17</xdr:row>
      <xdr:rowOff>104818</xdr:rowOff>
    </xdr:to>
    <xdr:sp macro="" textlink="">
      <xdr:nvSpPr>
        <xdr:cNvPr id="68" name="楕円 67"/>
        <xdr:cNvSpPr/>
      </xdr:nvSpPr>
      <xdr:spPr bwMode="auto">
        <a:xfrm>
          <a:off x="5600700" y="296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146745</xdr:rowOff>
    </xdr:from>
    <xdr:ext cx="762000" cy="259045"/>
    <xdr:sp macro="" textlink="">
      <xdr:nvSpPr>
        <xdr:cNvPr id="69" name="人口1人当たり決算額の推移該当値テキスト130"/>
        <xdr:cNvSpPr txBox="1"/>
      </xdr:nvSpPr>
      <xdr:spPr>
        <a:xfrm>
          <a:off x="5740400" y="29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22386</xdr:rowOff>
    </xdr:from>
    <xdr:to>
      <xdr:col>26</xdr:col>
      <xdr:colOff>101600</xdr:colOff>
      <xdr:row>17</xdr:row>
      <xdr:rowOff>123986</xdr:rowOff>
    </xdr:to>
    <xdr:sp macro="" textlink="">
      <xdr:nvSpPr>
        <xdr:cNvPr id="70" name="楕円 69"/>
        <xdr:cNvSpPr/>
      </xdr:nvSpPr>
      <xdr:spPr bwMode="auto">
        <a:xfrm>
          <a:off x="4953000" y="2984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108763</xdr:rowOff>
    </xdr:from>
    <xdr:ext cx="736600" cy="259045"/>
    <xdr:sp macro="" textlink="">
      <xdr:nvSpPr>
        <xdr:cNvPr id="71" name="テキスト ボックス 70"/>
        <xdr:cNvSpPr txBox="1"/>
      </xdr:nvSpPr>
      <xdr:spPr>
        <a:xfrm>
          <a:off x="4622800" y="307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68917</xdr:rowOff>
    </xdr:from>
    <xdr:to>
      <xdr:col>22</xdr:col>
      <xdr:colOff>165100</xdr:colOff>
      <xdr:row>17</xdr:row>
      <xdr:rowOff>170517</xdr:rowOff>
    </xdr:to>
    <xdr:sp macro="" textlink="">
      <xdr:nvSpPr>
        <xdr:cNvPr id="72" name="楕円 71"/>
        <xdr:cNvSpPr/>
      </xdr:nvSpPr>
      <xdr:spPr bwMode="auto">
        <a:xfrm>
          <a:off x="4254500" y="303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155294</xdr:rowOff>
    </xdr:from>
    <xdr:ext cx="762000" cy="259045"/>
    <xdr:sp macro="" textlink="">
      <xdr:nvSpPr>
        <xdr:cNvPr id="73" name="テキスト ボックス 72"/>
        <xdr:cNvSpPr txBox="1"/>
      </xdr:nvSpPr>
      <xdr:spPr>
        <a:xfrm>
          <a:off x="3924300" y="31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83075</xdr:rowOff>
    </xdr:from>
    <xdr:to>
      <xdr:col>19</xdr:col>
      <xdr:colOff>38100</xdr:colOff>
      <xdr:row>18</xdr:row>
      <xdr:rowOff>13225</xdr:rowOff>
    </xdr:to>
    <xdr:sp macro="" textlink="">
      <xdr:nvSpPr>
        <xdr:cNvPr id="74" name="楕円 73"/>
        <xdr:cNvSpPr/>
      </xdr:nvSpPr>
      <xdr:spPr bwMode="auto">
        <a:xfrm>
          <a:off x="3556000" y="304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169452</xdr:rowOff>
    </xdr:from>
    <xdr:ext cx="762000" cy="259045"/>
    <xdr:sp macro="" textlink="">
      <xdr:nvSpPr>
        <xdr:cNvPr id="75" name="テキスト ボックス 74"/>
        <xdr:cNvSpPr txBox="1"/>
      </xdr:nvSpPr>
      <xdr:spPr>
        <a:xfrm>
          <a:off x="3225800" y="313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101906</xdr:rowOff>
    </xdr:from>
    <xdr:to>
      <xdr:col>15</xdr:col>
      <xdr:colOff>101600</xdr:colOff>
      <xdr:row>18</xdr:row>
      <xdr:rowOff>32056</xdr:rowOff>
    </xdr:to>
    <xdr:sp macro="" textlink="">
      <xdr:nvSpPr>
        <xdr:cNvPr id="76" name="楕円 75"/>
        <xdr:cNvSpPr/>
      </xdr:nvSpPr>
      <xdr:spPr bwMode="auto">
        <a:xfrm>
          <a:off x="2857500" y="30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16833</xdr:rowOff>
    </xdr:from>
    <xdr:ext cx="762000" cy="259045"/>
    <xdr:sp macro="" textlink="">
      <xdr:nvSpPr>
        <xdr:cNvPr id="77" name="テキスト ボックス 76"/>
        <xdr:cNvSpPr txBox="1"/>
      </xdr:nvSpPr>
      <xdr:spPr>
        <a:xfrm>
          <a:off x="2527300" y="31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16097</xdr:rowOff>
    </xdr:from>
    <xdr:to>
      <xdr:col>29</xdr:col>
      <xdr:colOff>127000</xdr:colOff>
      <xdr:row>36</xdr:row>
      <xdr:rowOff>39098</xdr:rowOff>
    </xdr:to>
    <xdr:cxnSp macro="">
      <xdr:nvCxnSpPr>
        <xdr:cNvPr id="108" name="直線コネクタ 107"/>
        <xdr:cNvCxnSpPr/>
      </xdr:nvCxnSpPr>
      <xdr:spPr bwMode="auto">
        <a:xfrm flipV="1">
          <a:off x="5003800" y="6969347"/>
          <a:ext cx="647700" cy="2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20523</xdr:rowOff>
    </xdr:from>
    <xdr:to>
      <xdr:col>26</xdr:col>
      <xdr:colOff>50800</xdr:colOff>
      <xdr:row>36</xdr:row>
      <xdr:rowOff>39098</xdr:rowOff>
    </xdr:to>
    <xdr:cxnSp macro="">
      <xdr:nvCxnSpPr>
        <xdr:cNvPr id="111" name="直線コネクタ 110"/>
        <xdr:cNvCxnSpPr/>
      </xdr:nvCxnSpPr>
      <xdr:spPr bwMode="auto">
        <a:xfrm>
          <a:off x="4305300" y="6973773"/>
          <a:ext cx="698500" cy="1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20523</xdr:rowOff>
    </xdr:from>
    <xdr:to>
      <xdr:col>22</xdr:col>
      <xdr:colOff>114300</xdr:colOff>
      <xdr:row>36</xdr:row>
      <xdr:rowOff>41280</xdr:rowOff>
    </xdr:to>
    <xdr:cxnSp macro="">
      <xdr:nvCxnSpPr>
        <xdr:cNvPr id="114" name="直線コネクタ 113"/>
        <xdr:cNvCxnSpPr/>
      </xdr:nvCxnSpPr>
      <xdr:spPr bwMode="auto">
        <a:xfrm flipV="1">
          <a:off x="3606800" y="6973773"/>
          <a:ext cx="698500" cy="20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21227</xdr:rowOff>
    </xdr:from>
    <xdr:to>
      <xdr:col>18</xdr:col>
      <xdr:colOff>177800</xdr:colOff>
      <xdr:row>36</xdr:row>
      <xdr:rowOff>41280</xdr:rowOff>
    </xdr:to>
    <xdr:cxnSp macro="">
      <xdr:nvCxnSpPr>
        <xdr:cNvPr id="117" name="直線コネクタ 116"/>
        <xdr:cNvCxnSpPr/>
      </xdr:nvCxnSpPr>
      <xdr:spPr bwMode="auto">
        <a:xfrm>
          <a:off x="2908300" y="6974477"/>
          <a:ext cx="698500" cy="20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308197</xdr:rowOff>
    </xdr:from>
    <xdr:to>
      <xdr:col>29</xdr:col>
      <xdr:colOff>177800</xdr:colOff>
      <xdr:row>36</xdr:row>
      <xdr:rowOff>66897</xdr:rowOff>
    </xdr:to>
    <xdr:sp macro="" textlink="">
      <xdr:nvSpPr>
        <xdr:cNvPr id="127" name="楕円 126"/>
        <xdr:cNvSpPr/>
      </xdr:nvSpPr>
      <xdr:spPr bwMode="auto">
        <a:xfrm>
          <a:off x="5600700" y="69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280274</xdr:rowOff>
    </xdr:from>
    <xdr:ext cx="762000" cy="259045"/>
    <xdr:sp macro="" textlink="">
      <xdr:nvSpPr>
        <xdr:cNvPr id="128" name="人口1人当たり決算額の推移該当値テキスト445"/>
        <xdr:cNvSpPr txBox="1"/>
      </xdr:nvSpPr>
      <xdr:spPr>
        <a:xfrm>
          <a:off x="5740400" y="689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331198</xdr:rowOff>
    </xdr:from>
    <xdr:to>
      <xdr:col>26</xdr:col>
      <xdr:colOff>101600</xdr:colOff>
      <xdr:row>36</xdr:row>
      <xdr:rowOff>89898</xdr:rowOff>
    </xdr:to>
    <xdr:sp macro="" textlink="">
      <xdr:nvSpPr>
        <xdr:cNvPr id="129" name="楕円 128"/>
        <xdr:cNvSpPr/>
      </xdr:nvSpPr>
      <xdr:spPr bwMode="auto">
        <a:xfrm>
          <a:off x="4953000" y="694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74675</xdr:rowOff>
    </xdr:from>
    <xdr:ext cx="736600" cy="259045"/>
    <xdr:sp macro="" textlink="">
      <xdr:nvSpPr>
        <xdr:cNvPr id="130" name="テキスト ボックス 129"/>
        <xdr:cNvSpPr txBox="1"/>
      </xdr:nvSpPr>
      <xdr:spPr>
        <a:xfrm>
          <a:off x="4622800" y="702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312623</xdr:rowOff>
    </xdr:from>
    <xdr:to>
      <xdr:col>22</xdr:col>
      <xdr:colOff>165100</xdr:colOff>
      <xdr:row>36</xdr:row>
      <xdr:rowOff>71323</xdr:rowOff>
    </xdr:to>
    <xdr:sp macro="" textlink="">
      <xdr:nvSpPr>
        <xdr:cNvPr id="131" name="楕円 130"/>
        <xdr:cNvSpPr/>
      </xdr:nvSpPr>
      <xdr:spPr bwMode="auto">
        <a:xfrm>
          <a:off x="4254500" y="692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56100</xdr:rowOff>
    </xdr:from>
    <xdr:ext cx="762000" cy="259045"/>
    <xdr:sp macro="" textlink="">
      <xdr:nvSpPr>
        <xdr:cNvPr id="132" name="テキスト ボックス 131"/>
        <xdr:cNvSpPr txBox="1"/>
      </xdr:nvSpPr>
      <xdr:spPr>
        <a:xfrm>
          <a:off x="3924300" y="70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333380</xdr:rowOff>
    </xdr:from>
    <xdr:to>
      <xdr:col>19</xdr:col>
      <xdr:colOff>38100</xdr:colOff>
      <xdr:row>36</xdr:row>
      <xdr:rowOff>92080</xdr:rowOff>
    </xdr:to>
    <xdr:sp macro="" textlink="">
      <xdr:nvSpPr>
        <xdr:cNvPr id="133" name="楕円 132"/>
        <xdr:cNvSpPr/>
      </xdr:nvSpPr>
      <xdr:spPr bwMode="auto">
        <a:xfrm>
          <a:off x="3556000" y="694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76857</xdr:rowOff>
    </xdr:from>
    <xdr:ext cx="762000" cy="259045"/>
    <xdr:sp macro="" textlink="">
      <xdr:nvSpPr>
        <xdr:cNvPr id="134" name="テキスト ボックス 133"/>
        <xdr:cNvSpPr txBox="1"/>
      </xdr:nvSpPr>
      <xdr:spPr>
        <a:xfrm>
          <a:off x="3225800" y="703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313327</xdr:rowOff>
    </xdr:from>
    <xdr:to>
      <xdr:col>15</xdr:col>
      <xdr:colOff>101600</xdr:colOff>
      <xdr:row>36</xdr:row>
      <xdr:rowOff>72027</xdr:rowOff>
    </xdr:to>
    <xdr:sp macro="" textlink="">
      <xdr:nvSpPr>
        <xdr:cNvPr id="135" name="楕円 134"/>
        <xdr:cNvSpPr/>
      </xdr:nvSpPr>
      <xdr:spPr bwMode="auto">
        <a:xfrm>
          <a:off x="2857500" y="692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56804</xdr:rowOff>
    </xdr:from>
    <xdr:ext cx="762000" cy="259045"/>
    <xdr:sp macro="" textlink="">
      <xdr:nvSpPr>
        <xdr:cNvPr id="136" name="テキスト ボックス 135"/>
        <xdr:cNvSpPr txBox="1"/>
      </xdr:nvSpPr>
      <xdr:spPr>
        <a:xfrm>
          <a:off x="2527300" y="701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160205</xdr:rowOff>
    </xdr:from>
    <xdr:to>
      <xdr:col>24</xdr:col>
      <xdr:colOff>63500</xdr:colOff>
      <xdr:row>36</xdr:row>
      <xdr:rowOff>31757</xdr:rowOff>
    </xdr:to>
    <xdr:cxnSp macro="">
      <xdr:nvCxnSpPr>
        <xdr:cNvPr id="60" name="直線コネクタ 59"/>
        <xdr:cNvCxnSpPr/>
      </xdr:nvCxnSpPr>
      <xdr:spPr>
        <a:xfrm flipV="1">
          <a:off x="3797300" y="6160955"/>
          <a:ext cx="838200" cy="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31757</xdr:rowOff>
    </xdr:from>
    <xdr:to>
      <xdr:col>19</xdr:col>
      <xdr:colOff>177800</xdr:colOff>
      <xdr:row>36</xdr:row>
      <xdr:rowOff>88269</xdr:rowOff>
    </xdr:to>
    <xdr:cxnSp macro="">
      <xdr:nvCxnSpPr>
        <xdr:cNvPr id="63" name="直線コネクタ 62"/>
        <xdr:cNvCxnSpPr/>
      </xdr:nvCxnSpPr>
      <xdr:spPr>
        <a:xfrm flipV="1">
          <a:off x="2908300" y="6203957"/>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82116</xdr:rowOff>
    </xdr:from>
    <xdr:to>
      <xdr:col>15</xdr:col>
      <xdr:colOff>50800</xdr:colOff>
      <xdr:row>36</xdr:row>
      <xdr:rowOff>88269</xdr:rowOff>
    </xdr:to>
    <xdr:cxnSp macro="">
      <xdr:nvCxnSpPr>
        <xdr:cNvPr id="66" name="直線コネクタ 65"/>
        <xdr:cNvCxnSpPr/>
      </xdr:nvCxnSpPr>
      <xdr:spPr>
        <a:xfrm>
          <a:off x="2019300" y="6254316"/>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82116</xdr:rowOff>
    </xdr:from>
    <xdr:to>
      <xdr:col>10</xdr:col>
      <xdr:colOff>114300</xdr:colOff>
      <xdr:row>37</xdr:row>
      <xdr:rowOff>13370</xdr:rowOff>
    </xdr:to>
    <xdr:cxnSp macro="">
      <xdr:nvCxnSpPr>
        <xdr:cNvPr id="69" name="直線コネクタ 68"/>
        <xdr:cNvCxnSpPr/>
      </xdr:nvCxnSpPr>
      <xdr:spPr>
        <a:xfrm flipV="1">
          <a:off x="1130300" y="6254316"/>
          <a:ext cx="889000" cy="1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109405</xdr:rowOff>
    </xdr:from>
    <xdr:to>
      <xdr:col>24</xdr:col>
      <xdr:colOff>114300</xdr:colOff>
      <xdr:row>36</xdr:row>
      <xdr:rowOff>39555</xdr:rowOff>
    </xdr:to>
    <xdr:sp macro="" textlink="">
      <xdr:nvSpPr>
        <xdr:cNvPr id="79" name="楕円 78"/>
        <xdr:cNvSpPr/>
      </xdr:nvSpPr>
      <xdr:spPr>
        <a:xfrm>
          <a:off x="4584700" y="61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132282</xdr:rowOff>
    </xdr:from>
    <xdr:ext cx="599010" cy="259045"/>
    <xdr:sp macro="" textlink="">
      <xdr:nvSpPr>
        <xdr:cNvPr id="80" name="人件費該当値テキスト"/>
        <xdr:cNvSpPr txBox="1"/>
      </xdr:nvSpPr>
      <xdr:spPr>
        <a:xfrm>
          <a:off x="4686300" y="596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152407</xdr:rowOff>
    </xdr:from>
    <xdr:to>
      <xdr:col>20</xdr:col>
      <xdr:colOff>38100</xdr:colOff>
      <xdr:row>36</xdr:row>
      <xdr:rowOff>82557</xdr:rowOff>
    </xdr:to>
    <xdr:sp macro="" textlink="">
      <xdr:nvSpPr>
        <xdr:cNvPr id="81" name="楕円 80"/>
        <xdr:cNvSpPr/>
      </xdr:nvSpPr>
      <xdr:spPr>
        <a:xfrm>
          <a:off x="3746500" y="61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99084</xdr:rowOff>
    </xdr:from>
    <xdr:ext cx="599010" cy="259045"/>
    <xdr:sp macro="" textlink="">
      <xdr:nvSpPr>
        <xdr:cNvPr id="82" name="テキスト ボックス 81"/>
        <xdr:cNvSpPr txBox="1"/>
      </xdr:nvSpPr>
      <xdr:spPr>
        <a:xfrm>
          <a:off x="3497795" y="592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37469</xdr:rowOff>
    </xdr:from>
    <xdr:to>
      <xdr:col>15</xdr:col>
      <xdr:colOff>101600</xdr:colOff>
      <xdr:row>36</xdr:row>
      <xdr:rowOff>139069</xdr:rowOff>
    </xdr:to>
    <xdr:sp macro="" textlink="">
      <xdr:nvSpPr>
        <xdr:cNvPr id="83" name="楕円 82"/>
        <xdr:cNvSpPr/>
      </xdr:nvSpPr>
      <xdr:spPr>
        <a:xfrm>
          <a:off x="2857500" y="62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155596</xdr:rowOff>
    </xdr:from>
    <xdr:ext cx="599010" cy="259045"/>
    <xdr:sp macro="" textlink="">
      <xdr:nvSpPr>
        <xdr:cNvPr id="84" name="テキスト ボックス 83"/>
        <xdr:cNvSpPr txBox="1"/>
      </xdr:nvSpPr>
      <xdr:spPr>
        <a:xfrm>
          <a:off x="2608795" y="598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31316</xdr:rowOff>
    </xdr:from>
    <xdr:to>
      <xdr:col>10</xdr:col>
      <xdr:colOff>165100</xdr:colOff>
      <xdr:row>36</xdr:row>
      <xdr:rowOff>132916</xdr:rowOff>
    </xdr:to>
    <xdr:sp macro="" textlink="">
      <xdr:nvSpPr>
        <xdr:cNvPr id="85" name="楕円 84"/>
        <xdr:cNvSpPr/>
      </xdr:nvSpPr>
      <xdr:spPr>
        <a:xfrm>
          <a:off x="1968500" y="62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149443</xdr:rowOff>
    </xdr:from>
    <xdr:ext cx="599010" cy="259045"/>
    <xdr:sp macro="" textlink="">
      <xdr:nvSpPr>
        <xdr:cNvPr id="86" name="テキスト ボックス 85"/>
        <xdr:cNvSpPr txBox="1"/>
      </xdr:nvSpPr>
      <xdr:spPr>
        <a:xfrm>
          <a:off x="1719795" y="597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134020</xdr:rowOff>
    </xdr:from>
    <xdr:to>
      <xdr:col>6</xdr:col>
      <xdr:colOff>38100</xdr:colOff>
      <xdr:row>37</xdr:row>
      <xdr:rowOff>64170</xdr:rowOff>
    </xdr:to>
    <xdr:sp macro="" textlink="">
      <xdr:nvSpPr>
        <xdr:cNvPr id="87" name="楕円 86"/>
        <xdr:cNvSpPr/>
      </xdr:nvSpPr>
      <xdr:spPr>
        <a:xfrm>
          <a:off x="1079500" y="63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55297</xdr:rowOff>
    </xdr:from>
    <xdr:ext cx="599010" cy="259045"/>
    <xdr:sp macro="" textlink="">
      <xdr:nvSpPr>
        <xdr:cNvPr id="88" name="テキスト ボックス 87"/>
        <xdr:cNvSpPr txBox="1"/>
      </xdr:nvSpPr>
      <xdr:spPr>
        <a:xfrm>
          <a:off x="830795" y="63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111266</xdr:rowOff>
    </xdr:from>
    <xdr:to>
      <xdr:col>24</xdr:col>
      <xdr:colOff>63500</xdr:colOff>
      <xdr:row>57</xdr:row>
      <xdr:rowOff>123237</xdr:rowOff>
    </xdr:to>
    <xdr:cxnSp macro="">
      <xdr:nvCxnSpPr>
        <xdr:cNvPr id="117" name="直線コネクタ 116"/>
        <xdr:cNvCxnSpPr/>
      </xdr:nvCxnSpPr>
      <xdr:spPr>
        <a:xfrm flipV="1">
          <a:off x="3797300" y="9883916"/>
          <a:ext cx="8382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83758</xdr:rowOff>
    </xdr:from>
    <xdr:to>
      <xdr:col>19</xdr:col>
      <xdr:colOff>177800</xdr:colOff>
      <xdr:row>57</xdr:row>
      <xdr:rowOff>123237</xdr:rowOff>
    </xdr:to>
    <xdr:cxnSp macro="">
      <xdr:nvCxnSpPr>
        <xdr:cNvPr id="120" name="直線コネクタ 119"/>
        <xdr:cNvCxnSpPr/>
      </xdr:nvCxnSpPr>
      <xdr:spPr>
        <a:xfrm>
          <a:off x="2908300" y="9856408"/>
          <a:ext cx="88900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83758</xdr:rowOff>
    </xdr:from>
    <xdr:to>
      <xdr:col>15</xdr:col>
      <xdr:colOff>50800</xdr:colOff>
      <xdr:row>58</xdr:row>
      <xdr:rowOff>17759</xdr:rowOff>
    </xdr:to>
    <xdr:cxnSp macro="">
      <xdr:nvCxnSpPr>
        <xdr:cNvPr id="123" name="直線コネクタ 122"/>
        <xdr:cNvCxnSpPr/>
      </xdr:nvCxnSpPr>
      <xdr:spPr>
        <a:xfrm flipV="1">
          <a:off x="2019300" y="9856408"/>
          <a:ext cx="889000" cy="10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143523</xdr:rowOff>
    </xdr:from>
    <xdr:to>
      <xdr:col>10</xdr:col>
      <xdr:colOff>114300</xdr:colOff>
      <xdr:row>58</xdr:row>
      <xdr:rowOff>17759</xdr:rowOff>
    </xdr:to>
    <xdr:cxnSp macro="">
      <xdr:nvCxnSpPr>
        <xdr:cNvPr id="126" name="直線コネクタ 125"/>
        <xdr:cNvCxnSpPr/>
      </xdr:nvCxnSpPr>
      <xdr:spPr>
        <a:xfrm>
          <a:off x="1130300" y="9916173"/>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60466</xdr:rowOff>
    </xdr:from>
    <xdr:to>
      <xdr:col>24</xdr:col>
      <xdr:colOff>114300</xdr:colOff>
      <xdr:row>57</xdr:row>
      <xdr:rowOff>162066</xdr:rowOff>
    </xdr:to>
    <xdr:sp macro="" textlink="">
      <xdr:nvSpPr>
        <xdr:cNvPr id="136" name="楕円 135"/>
        <xdr:cNvSpPr/>
      </xdr:nvSpPr>
      <xdr:spPr>
        <a:xfrm>
          <a:off x="4584700" y="9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38893</xdr:rowOff>
    </xdr:from>
    <xdr:ext cx="599010" cy="259045"/>
    <xdr:sp macro="" textlink="">
      <xdr:nvSpPr>
        <xdr:cNvPr id="137" name="物件費該当値テキスト"/>
        <xdr:cNvSpPr txBox="1"/>
      </xdr:nvSpPr>
      <xdr:spPr>
        <a:xfrm>
          <a:off x="4686300" y="98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72437</xdr:rowOff>
    </xdr:from>
    <xdr:to>
      <xdr:col>20</xdr:col>
      <xdr:colOff>38100</xdr:colOff>
      <xdr:row>58</xdr:row>
      <xdr:rowOff>2587</xdr:rowOff>
    </xdr:to>
    <xdr:sp macro="" textlink="">
      <xdr:nvSpPr>
        <xdr:cNvPr id="138" name="楕円 137"/>
        <xdr:cNvSpPr/>
      </xdr:nvSpPr>
      <xdr:spPr>
        <a:xfrm>
          <a:off x="3746500" y="98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165164</xdr:rowOff>
    </xdr:from>
    <xdr:ext cx="599010" cy="259045"/>
    <xdr:sp macro="" textlink="">
      <xdr:nvSpPr>
        <xdr:cNvPr id="139" name="テキスト ボックス 138"/>
        <xdr:cNvSpPr txBox="1"/>
      </xdr:nvSpPr>
      <xdr:spPr>
        <a:xfrm>
          <a:off x="3497795" y="993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32958</xdr:rowOff>
    </xdr:from>
    <xdr:to>
      <xdr:col>15</xdr:col>
      <xdr:colOff>101600</xdr:colOff>
      <xdr:row>57</xdr:row>
      <xdr:rowOff>134558</xdr:rowOff>
    </xdr:to>
    <xdr:sp macro="" textlink="">
      <xdr:nvSpPr>
        <xdr:cNvPr id="140" name="楕円 139"/>
        <xdr:cNvSpPr/>
      </xdr:nvSpPr>
      <xdr:spPr>
        <a:xfrm>
          <a:off x="2857500" y="98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151085</xdr:rowOff>
    </xdr:from>
    <xdr:ext cx="599010" cy="259045"/>
    <xdr:sp macro="" textlink="">
      <xdr:nvSpPr>
        <xdr:cNvPr id="141" name="テキスト ボックス 140"/>
        <xdr:cNvSpPr txBox="1"/>
      </xdr:nvSpPr>
      <xdr:spPr>
        <a:xfrm>
          <a:off x="2608795" y="958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138409</xdr:rowOff>
    </xdr:from>
    <xdr:to>
      <xdr:col>10</xdr:col>
      <xdr:colOff>165100</xdr:colOff>
      <xdr:row>58</xdr:row>
      <xdr:rowOff>68559</xdr:rowOff>
    </xdr:to>
    <xdr:sp macro="" textlink="">
      <xdr:nvSpPr>
        <xdr:cNvPr id="142" name="楕円 141"/>
        <xdr:cNvSpPr/>
      </xdr:nvSpPr>
      <xdr:spPr>
        <a:xfrm>
          <a:off x="1968500" y="99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43" name="テキスト ボックス 142"/>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92723</xdr:rowOff>
    </xdr:from>
    <xdr:to>
      <xdr:col>6</xdr:col>
      <xdr:colOff>38100</xdr:colOff>
      <xdr:row>58</xdr:row>
      <xdr:rowOff>22873</xdr:rowOff>
    </xdr:to>
    <xdr:sp macro="" textlink="">
      <xdr:nvSpPr>
        <xdr:cNvPr id="144" name="楕円 143"/>
        <xdr:cNvSpPr/>
      </xdr:nvSpPr>
      <xdr:spPr>
        <a:xfrm>
          <a:off x="1079500" y="98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14000</xdr:rowOff>
    </xdr:from>
    <xdr:ext cx="599010" cy="259045"/>
    <xdr:sp macro="" textlink="">
      <xdr:nvSpPr>
        <xdr:cNvPr id="145" name="テキスト ボックス 144"/>
        <xdr:cNvSpPr txBox="1"/>
      </xdr:nvSpPr>
      <xdr:spPr>
        <a:xfrm>
          <a:off x="830795" y="995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77045</xdr:rowOff>
    </xdr:from>
    <xdr:to>
      <xdr:col>24</xdr:col>
      <xdr:colOff>63500</xdr:colOff>
      <xdr:row>78</xdr:row>
      <xdr:rowOff>100738</xdr:rowOff>
    </xdr:to>
    <xdr:cxnSp macro="">
      <xdr:nvCxnSpPr>
        <xdr:cNvPr id="172" name="直線コネクタ 171"/>
        <xdr:cNvCxnSpPr/>
      </xdr:nvCxnSpPr>
      <xdr:spPr>
        <a:xfrm flipV="1">
          <a:off x="3797300" y="13450145"/>
          <a:ext cx="8382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64701</xdr:rowOff>
    </xdr:from>
    <xdr:to>
      <xdr:col>19</xdr:col>
      <xdr:colOff>177800</xdr:colOff>
      <xdr:row>78</xdr:row>
      <xdr:rowOff>100738</xdr:rowOff>
    </xdr:to>
    <xdr:cxnSp macro="">
      <xdr:nvCxnSpPr>
        <xdr:cNvPr id="175" name="直線コネクタ 174"/>
        <xdr:cNvCxnSpPr/>
      </xdr:nvCxnSpPr>
      <xdr:spPr>
        <a:xfrm>
          <a:off x="2908300" y="13437801"/>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64701</xdr:rowOff>
    </xdr:from>
    <xdr:to>
      <xdr:col>15</xdr:col>
      <xdr:colOff>50800</xdr:colOff>
      <xdr:row>78</xdr:row>
      <xdr:rowOff>76794</xdr:rowOff>
    </xdr:to>
    <xdr:cxnSp macro="">
      <xdr:nvCxnSpPr>
        <xdr:cNvPr id="178" name="直線コネクタ 177"/>
        <xdr:cNvCxnSpPr/>
      </xdr:nvCxnSpPr>
      <xdr:spPr>
        <a:xfrm flipV="1">
          <a:off x="2019300" y="13437801"/>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76794</xdr:rowOff>
    </xdr:from>
    <xdr:to>
      <xdr:col>10</xdr:col>
      <xdr:colOff>114300</xdr:colOff>
      <xdr:row>78</xdr:row>
      <xdr:rowOff>85869</xdr:rowOff>
    </xdr:to>
    <xdr:cxnSp macro="">
      <xdr:nvCxnSpPr>
        <xdr:cNvPr id="181" name="直線コネクタ 180"/>
        <xdr:cNvCxnSpPr/>
      </xdr:nvCxnSpPr>
      <xdr:spPr>
        <a:xfrm flipV="1">
          <a:off x="1130300" y="1344989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26245</xdr:rowOff>
    </xdr:from>
    <xdr:to>
      <xdr:col>24</xdr:col>
      <xdr:colOff>114300</xdr:colOff>
      <xdr:row>78</xdr:row>
      <xdr:rowOff>127845</xdr:rowOff>
    </xdr:to>
    <xdr:sp macro="" textlink="">
      <xdr:nvSpPr>
        <xdr:cNvPr id="191" name="楕円 190"/>
        <xdr:cNvSpPr/>
      </xdr:nvSpPr>
      <xdr:spPr>
        <a:xfrm>
          <a:off x="4584700" y="13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112622</xdr:rowOff>
    </xdr:from>
    <xdr:ext cx="534377" cy="259045"/>
    <xdr:sp macro="" textlink="">
      <xdr:nvSpPr>
        <xdr:cNvPr id="192" name="維持補修費該当値テキスト"/>
        <xdr:cNvSpPr txBox="1"/>
      </xdr:nvSpPr>
      <xdr:spPr>
        <a:xfrm>
          <a:off x="4686300" y="133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49938</xdr:rowOff>
    </xdr:from>
    <xdr:to>
      <xdr:col>20</xdr:col>
      <xdr:colOff>38100</xdr:colOff>
      <xdr:row>78</xdr:row>
      <xdr:rowOff>151538</xdr:rowOff>
    </xdr:to>
    <xdr:sp macro="" textlink="">
      <xdr:nvSpPr>
        <xdr:cNvPr id="193" name="楕円 192"/>
        <xdr:cNvSpPr/>
      </xdr:nvSpPr>
      <xdr:spPr>
        <a:xfrm>
          <a:off x="3746500" y="134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142665</xdr:rowOff>
    </xdr:from>
    <xdr:ext cx="469744" cy="259045"/>
    <xdr:sp macro="" textlink="">
      <xdr:nvSpPr>
        <xdr:cNvPr id="194" name="テキスト ボックス 193"/>
        <xdr:cNvSpPr txBox="1"/>
      </xdr:nvSpPr>
      <xdr:spPr>
        <a:xfrm>
          <a:off x="3562428" y="135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13901</xdr:rowOff>
    </xdr:from>
    <xdr:to>
      <xdr:col>15</xdr:col>
      <xdr:colOff>101600</xdr:colOff>
      <xdr:row>78</xdr:row>
      <xdr:rowOff>115501</xdr:rowOff>
    </xdr:to>
    <xdr:sp macro="" textlink="">
      <xdr:nvSpPr>
        <xdr:cNvPr id="195" name="楕円 194"/>
        <xdr:cNvSpPr/>
      </xdr:nvSpPr>
      <xdr:spPr>
        <a:xfrm>
          <a:off x="2857500" y="133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106628</xdr:rowOff>
    </xdr:from>
    <xdr:ext cx="534377" cy="259045"/>
    <xdr:sp macro="" textlink="">
      <xdr:nvSpPr>
        <xdr:cNvPr id="196" name="テキスト ボックス 195"/>
        <xdr:cNvSpPr txBox="1"/>
      </xdr:nvSpPr>
      <xdr:spPr>
        <a:xfrm>
          <a:off x="2641111" y="134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25994</xdr:rowOff>
    </xdr:from>
    <xdr:to>
      <xdr:col>10</xdr:col>
      <xdr:colOff>165100</xdr:colOff>
      <xdr:row>78</xdr:row>
      <xdr:rowOff>127594</xdr:rowOff>
    </xdr:to>
    <xdr:sp macro="" textlink="">
      <xdr:nvSpPr>
        <xdr:cNvPr id="197" name="楕円 196"/>
        <xdr:cNvSpPr/>
      </xdr:nvSpPr>
      <xdr:spPr>
        <a:xfrm>
          <a:off x="1968500" y="133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118721</xdr:rowOff>
    </xdr:from>
    <xdr:ext cx="534377" cy="259045"/>
    <xdr:sp macro="" textlink="">
      <xdr:nvSpPr>
        <xdr:cNvPr id="198" name="テキスト ボックス 197"/>
        <xdr:cNvSpPr txBox="1"/>
      </xdr:nvSpPr>
      <xdr:spPr>
        <a:xfrm>
          <a:off x="1752111" y="134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35069</xdr:rowOff>
    </xdr:from>
    <xdr:to>
      <xdr:col>6</xdr:col>
      <xdr:colOff>38100</xdr:colOff>
      <xdr:row>78</xdr:row>
      <xdr:rowOff>136669</xdr:rowOff>
    </xdr:to>
    <xdr:sp macro="" textlink="">
      <xdr:nvSpPr>
        <xdr:cNvPr id="199" name="楕円 198"/>
        <xdr:cNvSpPr/>
      </xdr:nvSpPr>
      <xdr:spPr>
        <a:xfrm>
          <a:off x="1079500" y="134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127796</xdr:rowOff>
    </xdr:from>
    <xdr:ext cx="534377" cy="259045"/>
    <xdr:sp macro="" textlink="">
      <xdr:nvSpPr>
        <xdr:cNvPr id="200" name="テキスト ボックス 199"/>
        <xdr:cNvSpPr txBox="1"/>
      </xdr:nvSpPr>
      <xdr:spPr>
        <a:xfrm>
          <a:off x="863111" y="135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1360</xdr:rowOff>
    </xdr:from>
    <xdr:to>
      <xdr:col>24</xdr:col>
      <xdr:colOff>63500</xdr:colOff>
      <xdr:row>96</xdr:row>
      <xdr:rowOff>21155</xdr:rowOff>
    </xdr:to>
    <xdr:cxnSp macro="">
      <xdr:nvCxnSpPr>
        <xdr:cNvPr id="229" name="直線コネクタ 228"/>
        <xdr:cNvCxnSpPr/>
      </xdr:nvCxnSpPr>
      <xdr:spPr>
        <a:xfrm flipV="1">
          <a:off x="3797300" y="16460560"/>
          <a:ext cx="8382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17825</xdr:rowOff>
    </xdr:from>
    <xdr:to>
      <xdr:col>19</xdr:col>
      <xdr:colOff>177800</xdr:colOff>
      <xdr:row>96</xdr:row>
      <xdr:rowOff>21155</xdr:rowOff>
    </xdr:to>
    <xdr:cxnSp macro="">
      <xdr:nvCxnSpPr>
        <xdr:cNvPr id="232" name="直線コネクタ 231"/>
        <xdr:cNvCxnSpPr/>
      </xdr:nvCxnSpPr>
      <xdr:spPr>
        <a:xfrm>
          <a:off x="2908300" y="16477025"/>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17825</xdr:rowOff>
    </xdr:from>
    <xdr:to>
      <xdr:col>15</xdr:col>
      <xdr:colOff>50800</xdr:colOff>
      <xdr:row>96</xdr:row>
      <xdr:rowOff>134710</xdr:rowOff>
    </xdr:to>
    <xdr:cxnSp macro="">
      <xdr:nvCxnSpPr>
        <xdr:cNvPr id="235" name="直線コネクタ 234"/>
        <xdr:cNvCxnSpPr/>
      </xdr:nvCxnSpPr>
      <xdr:spPr>
        <a:xfrm flipV="1">
          <a:off x="2019300" y="16477025"/>
          <a:ext cx="889000" cy="1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123972</xdr:rowOff>
    </xdr:from>
    <xdr:to>
      <xdr:col>10</xdr:col>
      <xdr:colOff>114300</xdr:colOff>
      <xdr:row>96</xdr:row>
      <xdr:rowOff>134710</xdr:rowOff>
    </xdr:to>
    <xdr:cxnSp macro="">
      <xdr:nvCxnSpPr>
        <xdr:cNvPr id="238" name="直線コネクタ 237"/>
        <xdr:cNvCxnSpPr/>
      </xdr:nvCxnSpPr>
      <xdr:spPr>
        <a:xfrm>
          <a:off x="1130300" y="16583172"/>
          <a:ext cx="8890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122010</xdr:rowOff>
    </xdr:from>
    <xdr:to>
      <xdr:col>24</xdr:col>
      <xdr:colOff>114300</xdr:colOff>
      <xdr:row>96</xdr:row>
      <xdr:rowOff>52160</xdr:rowOff>
    </xdr:to>
    <xdr:sp macro="" textlink="">
      <xdr:nvSpPr>
        <xdr:cNvPr id="248" name="楕円 247"/>
        <xdr:cNvSpPr/>
      </xdr:nvSpPr>
      <xdr:spPr>
        <a:xfrm>
          <a:off x="45847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100437</xdr:rowOff>
    </xdr:from>
    <xdr:ext cx="534377" cy="259045"/>
    <xdr:sp macro="" textlink="">
      <xdr:nvSpPr>
        <xdr:cNvPr id="249" name="扶助費該当値テキスト"/>
        <xdr:cNvSpPr txBox="1"/>
      </xdr:nvSpPr>
      <xdr:spPr>
        <a:xfrm>
          <a:off x="4686300" y="163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141805</xdr:rowOff>
    </xdr:from>
    <xdr:to>
      <xdr:col>20</xdr:col>
      <xdr:colOff>38100</xdr:colOff>
      <xdr:row>96</xdr:row>
      <xdr:rowOff>71955</xdr:rowOff>
    </xdr:to>
    <xdr:sp macro="" textlink="">
      <xdr:nvSpPr>
        <xdr:cNvPr id="250" name="楕円 249"/>
        <xdr:cNvSpPr/>
      </xdr:nvSpPr>
      <xdr:spPr>
        <a:xfrm>
          <a:off x="3746500" y="164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63082</xdr:rowOff>
    </xdr:from>
    <xdr:ext cx="534377" cy="259045"/>
    <xdr:sp macro="" textlink="">
      <xdr:nvSpPr>
        <xdr:cNvPr id="251" name="テキスト ボックス 250"/>
        <xdr:cNvSpPr txBox="1"/>
      </xdr:nvSpPr>
      <xdr:spPr>
        <a:xfrm>
          <a:off x="3530111" y="1652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138475</xdr:rowOff>
    </xdr:from>
    <xdr:to>
      <xdr:col>15</xdr:col>
      <xdr:colOff>101600</xdr:colOff>
      <xdr:row>96</xdr:row>
      <xdr:rowOff>68625</xdr:rowOff>
    </xdr:to>
    <xdr:sp macro="" textlink="">
      <xdr:nvSpPr>
        <xdr:cNvPr id="252" name="楕円 251"/>
        <xdr:cNvSpPr/>
      </xdr:nvSpPr>
      <xdr:spPr>
        <a:xfrm>
          <a:off x="2857500" y="164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59752</xdr:rowOff>
    </xdr:from>
    <xdr:ext cx="534377" cy="259045"/>
    <xdr:sp macro="" textlink="">
      <xdr:nvSpPr>
        <xdr:cNvPr id="253" name="テキスト ボックス 252"/>
        <xdr:cNvSpPr txBox="1"/>
      </xdr:nvSpPr>
      <xdr:spPr>
        <a:xfrm>
          <a:off x="2641111" y="16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83910</xdr:rowOff>
    </xdr:from>
    <xdr:to>
      <xdr:col>10</xdr:col>
      <xdr:colOff>165100</xdr:colOff>
      <xdr:row>97</xdr:row>
      <xdr:rowOff>14060</xdr:rowOff>
    </xdr:to>
    <xdr:sp macro="" textlink="">
      <xdr:nvSpPr>
        <xdr:cNvPr id="254" name="楕円 253"/>
        <xdr:cNvSpPr/>
      </xdr:nvSpPr>
      <xdr:spPr>
        <a:xfrm>
          <a:off x="1968500" y="165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5187</xdr:rowOff>
    </xdr:from>
    <xdr:ext cx="534377" cy="259045"/>
    <xdr:sp macro="" textlink="">
      <xdr:nvSpPr>
        <xdr:cNvPr id="255" name="テキスト ボックス 254"/>
        <xdr:cNvSpPr txBox="1"/>
      </xdr:nvSpPr>
      <xdr:spPr>
        <a:xfrm>
          <a:off x="1752111" y="16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73172</xdr:rowOff>
    </xdr:from>
    <xdr:to>
      <xdr:col>6</xdr:col>
      <xdr:colOff>38100</xdr:colOff>
      <xdr:row>97</xdr:row>
      <xdr:rowOff>3322</xdr:rowOff>
    </xdr:to>
    <xdr:sp macro="" textlink="">
      <xdr:nvSpPr>
        <xdr:cNvPr id="256" name="楕円 255"/>
        <xdr:cNvSpPr/>
      </xdr:nvSpPr>
      <xdr:spPr>
        <a:xfrm>
          <a:off x="1079500" y="1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165899</xdr:rowOff>
    </xdr:from>
    <xdr:ext cx="534377" cy="259045"/>
    <xdr:sp macro="" textlink="">
      <xdr:nvSpPr>
        <xdr:cNvPr id="257" name="テキスト ボックス 256"/>
        <xdr:cNvSpPr txBox="1"/>
      </xdr:nvSpPr>
      <xdr:spPr>
        <a:xfrm>
          <a:off x="86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15073</xdr:rowOff>
    </xdr:from>
    <xdr:to>
      <xdr:col>55</xdr:col>
      <xdr:colOff>0</xdr:colOff>
      <xdr:row>38</xdr:row>
      <xdr:rowOff>55600</xdr:rowOff>
    </xdr:to>
    <xdr:cxnSp macro="">
      <xdr:nvCxnSpPr>
        <xdr:cNvPr id="286" name="直線コネクタ 285"/>
        <xdr:cNvCxnSpPr/>
      </xdr:nvCxnSpPr>
      <xdr:spPr>
        <a:xfrm flipV="1">
          <a:off x="9639300" y="6530173"/>
          <a:ext cx="838200" cy="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55600</xdr:rowOff>
    </xdr:from>
    <xdr:to>
      <xdr:col>50</xdr:col>
      <xdr:colOff>114300</xdr:colOff>
      <xdr:row>38</xdr:row>
      <xdr:rowOff>56049</xdr:rowOff>
    </xdr:to>
    <xdr:cxnSp macro="">
      <xdr:nvCxnSpPr>
        <xdr:cNvPr id="289" name="直線コネクタ 288"/>
        <xdr:cNvCxnSpPr/>
      </xdr:nvCxnSpPr>
      <xdr:spPr>
        <a:xfrm flipV="1">
          <a:off x="8750300" y="6570700"/>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8651</xdr:rowOff>
    </xdr:from>
    <xdr:to>
      <xdr:col>45</xdr:col>
      <xdr:colOff>177800</xdr:colOff>
      <xdr:row>38</xdr:row>
      <xdr:rowOff>56049</xdr:rowOff>
    </xdr:to>
    <xdr:cxnSp macro="">
      <xdr:nvCxnSpPr>
        <xdr:cNvPr id="292" name="直線コネクタ 291"/>
        <xdr:cNvCxnSpPr/>
      </xdr:nvCxnSpPr>
      <xdr:spPr>
        <a:xfrm>
          <a:off x="7861300" y="6352301"/>
          <a:ext cx="889000" cy="2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8651</xdr:rowOff>
    </xdr:from>
    <xdr:to>
      <xdr:col>41</xdr:col>
      <xdr:colOff>50800</xdr:colOff>
      <xdr:row>38</xdr:row>
      <xdr:rowOff>57090</xdr:rowOff>
    </xdr:to>
    <xdr:cxnSp macro="">
      <xdr:nvCxnSpPr>
        <xdr:cNvPr id="295" name="直線コネクタ 294"/>
        <xdr:cNvCxnSpPr/>
      </xdr:nvCxnSpPr>
      <xdr:spPr>
        <a:xfrm flipV="1">
          <a:off x="6972300" y="6352301"/>
          <a:ext cx="889000" cy="2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135723</xdr:rowOff>
    </xdr:from>
    <xdr:to>
      <xdr:col>55</xdr:col>
      <xdr:colOff>50800</xdr:colOff>
      <xdr:row>38</xdr:row>
      <xdr:rowOff>65873</xdr:rowOff>
    </xdr:to>
    <xdr:sp macro="" textlink="">
      <xdr:nvSpPr>
        <xdr:cNvPr id="305" name="楕円 304"/>
        <xdr:cNvSpPr/>
      </xdr:nvSpPr>
      <xdr:spPr>
        <a:xfrm>
          <a:off x="10426700" y="64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50650</xdr:rowOff>
    </xdr:from>
    <xdr:ext cx="599010" cy="259045"/>
    <xdr:sp macro="" textlink="">
      <xdr:nvSpPr>
        <xdr:cNvPr id="306" name="補助費等該当値テキスト"/>
        <xdr:cNvSpPr txBox="1"/>
      </xdr:nvSpPr>
      <xdr:spPr>
        <a:xfrm>
          <a:off x="10528300" y="639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4800</xdr:rowOff>
    </xdr:from>
    <xdr:to>
      <xdr:col>50</xdr:col>
      <xdr:colOff>165100</xdr:colOff>
      <xdr:row>38</xdr:row>
      <xdr:rowOff>106400</xdr:rowOff>
    </xdr:to>
    <xdr:sp macro="" textlink="">
      <xdr:nvSpPr>
        <xdr:cNvPr id="307" name="楕円 306"/>
        <xdr:cNvSpPr/>
      </xdr:nvSpPr>
      <xdr:spPr>
        <a:xfrm>
          <a:off x="9588500" y="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97527</xdr:rowOff>
    </xdr:from>
    <xdr:ext cx="534377" cy="259045"/>
    <xdr:sp macro="" textlink="">
      <xdr:nvSpPr>
        <xdr:cNvPr id="308" name="テキスト ボックス 307"/>
        <xdr:cNvSpPr txBox="1"/>
      </xdr:nvSpPr>
      <xdr:spPr>
        <a:xfrm>
          <a:off x="9372111" y="66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5249</xdr:rowOff>
    </xdr:from>
    <xdr:to>
      <xdr:col>46</xdr:col>
      <xdr:colOff>38100</xdr:colOff>
      <xdr:row>38</xdr:row>
      <xdr:rowOff>106849</xdr:rowOff>
    </xdr:to>
    <xdr:sp macro="" textlink="">
      <xdr:nvSpPr>
        <xdr:cNvPr id="309" name="楕円 308"/>
        <xdr:cNvSpPr/>
      </xdr:nvSpPr>
      <xdr:spPr>
        <a:xfrm>
          <a:off x="8699500" y="65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97976</xdr:rowOff>
    </xdr:from>
    <xdr:ext cx="534377" cy="259045"/>
    <xdr:sp macro="" textlink="">
      <xdr:nvSpPr>
        <xdr:cNvPr id="310" name="テキスト ボックス 309"/>
        <xdr:cNvSpPr txBox="1"/>
      </xdr:nvSpPr>
      <xdr:spPr>
        <a:xfrm>
          <a:off x="8483111" y="661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129301</xdr:rowOff>
    </xdr:from>
    <xdr:to>
      <xdr:col>41</xdr:col>
      <xdr:colOff>101600</xdr:colOff>
      <xdr:row>37</xdr:row>
      <xdr:rowOff>59451</xdr:rowOff>
    </xdr:to>
    <xdr:sp macro="" textlink="">
      <xdr:nvSpPr>
        <xdr:cNvPr id="311" name="楕円 310"/>
        <xdr:cNvSpPr/>
      </xdr:nvSpPr>
      <xdr:spPr>
        <a:xfrm>
          <a:off x="7810500" y="630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50578</xdr:rowOff>
    </xdr:from>
    <xdr:ext cx="599010" cy="259045"/>
    <xdr:sp macro="" textlink="">
      <xdr:nvSpPr>
        <xdr:cNvPr id="312" name="テキスト ボックス 311"/>
        <xdr:cNvSpPr txBox="1"/>
      </xdr:nvSpPr>
      <xdr:spPr>
        <a:xfrm>
          <a:off x="7561795" y="639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6290</xdr:rowOff>
    </xdr:from>
    <xdr:to>
      <xdr:col>36</xdr:col>
      <xdr:colOff>165100</xdr:colOff>
      <xdr:row>38</xdr:row>
      <xdr:rowOff>107890</xdr:rowOff>
    </xdr:to>
    <xdr:sp macro="" textlink="">
      <xdr:nvSpPr>
        <xdr:cNvPr id="313" name="楕円 312"/>
        <xdr:cNvSpPr/>
      </xdr:nvSpPr>
      <xdr:spPr>
        <a:xfrm>
          <a:off x="6921500" y="65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99017</xdr:rowOff>
    </xdr:from>
    <xdr:ext cx="534377" cy="259045"/>
    <xdr:sp macro="" textlink="">
      <xdr:nvSpPr>
        <xdr:cNvPr id="314" name="テキスト ボックス 313"/>
        <xdr:cNvSpPr txBox="1"/>
      </xdr:nvSpPr>
      <xdr:spPr>
        <a:xfrm>
          <a:off x="6705111" y="66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74269</xdr:rowOff>
    </xdr:from>
    <xdr:to>
      <xdr:col>55</xdr:col>
      <xdr:colOff>0</xdr:colOff>
      <xdr:row>58</xdr:row>
      <xdr:rowOff>121322</xdr:rowOff>
    </xdr:to>
    <xdr:cxnSp macro="">
      <xdr:nvCxnSpPr>
        <xdr:cNvPr id="343" name="直線コネクタ 342"/>
        <xdr:cNvCxnSpPr/>
      </xdr:nvCxnSpPr>
      <xdr:spPr>
        <a:xfrm>
          <a:off x="9639300" y="10018369"/>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127245</xdr:rowOff>
    </xdr:from>
    <xdr:to>
      <xdr:col>50</xdr:col>
      <xdr:colOff>114300</xdr:colOff>
      <xdr:row>58</xdr:row>
      <xdr:rowOff>74269</xdr:rowOff>
    </xdr:to>
    <xdr:cxnSp macro="">
      <xdr:nvCxnSpPr>
        <xdr:cNvPr id="346" name="直線コネクタ 345"/>
        <xdr:cNvCxnSpPr/>
      </xdr:nvCxnSpPr>
      <xdr:spPr>
        <a:xfrm>
          <a:off x="8750300" y="9728445"/>
          <a:ext cx="889000" cy="28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127245</xdr:rowOff>
    </xdr:from>
    <xdr:to>
      <xdr:col>45</xdr:col>
      <xdr:colOff>177800</xdr:colOff>
      <xdr:row>57</xdr:row>
      <xdr:rowOff>157507</xdr:rowOff>
    </xdr:to>
    <xdr:cxnSp macro="">
      <xdr:nvCxnSpPr>
        <xdr:cNvPr id="349" name="直線コネクタ 348"/>
        <xdr:cNvCxnSpPr/>
      </xdr:nvCxnSpPr>
      <xdr:spPr>
        <a:xfrm flipV="1">
          <a:off x="7861300" y="9728445"/>
          <a:ext cx="889000" cy="2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157507</xdr:rowOff>
    </xdr:from>
    <xdr:to>
      <xdr:col>41</xdr:col>
      <xdr:colOff>50800</xdr:colOff>
      <xdr:row>58</xdr:row>
      <xdr:rowOff>64609</xdr:rowOff>
    </xdr:to>
    <xdr:cxnSp macro="">
      <xdr:nvCxnSpPr>
        <xdr:cNvPr id="352" name="直線コネクタ 351"/>
        <xdr:cNvCxnSpPr/>
      </xdr:nvCxnSpPr>
      <xdr:spPr>
        <a:xfrm flipV="1">
          <a:off x="6972300" y="9930157"/>
          <a:ext cx="889000" cy="7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70522</xdr:rowOff>
    </xdr:from>
    <xdr:to>
      <xdr:col>55</xdr:col>
      <xdr:colOff>50800</xdr:colOff>
      <xdr:row>59</xdr:row>
      <xdr:rowOff>672</xdr:rowOff>
    </xdr:to>
    <xdr:sp macro="" textlink="">
      <xdr:nvSpPr>
        <xdr:cNvPr id="362" name="楕円 361"/>
        <xdr:cNvSpPr/>
      </xdr:nvSpPr>
      <xdr:spPr>
        <a:xfrm>
          <a:off x="10426700" y="1001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156899</xdr:rowOff>
    </xdr:from>
    <xdr:ext cx="599010" cy="259045"/>
    <xdr:sp macro="" textlink="">
      <xdr:nvSpPr>
        <xdr:cNvPr id="363" name="普通建設事業費該当値テキスト"/>
        <xdr:cNvSpPr txBox="1"/>
      </xdr:nvSpPr>
      <xdr:spPr>
        <a:xfrm>
          <a:off x="10528300" y="99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23469</xdr:rowOff>
    </xdr:from>
    <xdr:to>
      <xdr:col>50</xdr:col>
      <xdr:colOff>165100</xdr:colOff>
      <xdr:row>58</xdr:row>
      <xdr:rowOff>125069</xdr:rowOff>
    </xdr:to>
    <xdr:sp macro="" textlink="">
      <xdr:nvSpPr>
        <xdr:cNvPr id="364" name="楕円 363"/>
        <xdr:cNvSpPr/>
      </xdr:nvSpPr>
      <xdr:spPr>
        <a:xfrm>
          <a:off x="9588500" y="99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116196</xdr:rowOff>
    </xdr:from>
    <xdr:ext cx="599010" cy="259045"/>
    <xdr:sp macro="" textlink="">
      <xdr:nvSpPr>
        <xdr:cNvPr id="365" name="テキスト ボックス 364"/>
        <xdr:cNvSpPr txBox="1"/>
      </xdr:nvSpPr>
      <xdr:spPr>
        <a:xfrm>
          <a:off x="9339795" y="1006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76445</xdr:rowOff>
    </xdr:from>
    <xdr:to>
      <xdr:col>46</xdr:col>
      <xdr:colOff>38100</xdr:colOff>
      <xdr:row>57</xdr:row>
      <xdr:rowOff>6595</xdr:rowOff>
    </xdr:to>
    <xdr:sp macro="" textlink="">
      <xdr:nvSpPr>
        <xdr:cNvPr id="366" name="楕円 365"/>
        <xdr:cNvSpPr/>
      </xdr:nvSpPr>
      <xdr:spPr>
        <a:xfrm>
          <a:off x="8699500" y="96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23122</xdr:rowOff>
    </xdr:from>
    <xdr:ext cx="599010" cy="259045"/>
    <xdr:sp macro="" textlink="">
      <xdr:nvSpPr>
        <xdr:cNvPr id="367" name="テキスト ボックス 366"/>
        <xdr:cNvSpPr txBox="1"/>
      </xdr:nvSpPr>
      <xdr:spPr>
        <a:xfrm>
          <a:off x="8450795" y="94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106707</xdr:rowOff>
    </xdr:from>
    <xdr:to>
      <xdr:col>41</xdr:col>
      <xdr:colOff>101600</xdr:colOff>
      <xdr:row>58</xdr:row>
      <xdr:rowOff>36857</xdr:rowOff>
    </xdr:to>
    <xdr:sp macro="" textlink="">
      <xdr:nvSpPr>
        <xdr:cNvPr id="368" name="楕円 367"/>
        <xdr:cNvSpPr/>
      </xdr:nvSpPr>
      <xdr:spPr>
        <a:xfrm>
          <a:off x="7810500" y="98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53384</xdr:rowOff>
    </xdr:from>
    <xdr:ext cx="599010" cy="259045"/>
    <xdr:sp macro="" textlink="">
      <xdr:nvSpPr>
        <xdr:cNvPr id="369" name="テキスト ボックス 368"/>
        <xdr:cNvSpPr txBox="1"/>
      </xdr:nvSpPr>
      <xdr:spPr>
        <a:xfrm>
          <a:off x="7561795" y="965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13809</xdr:rowOff>
    </xdr:from>
    <xdr:to>
      <xdr:col>36</xdr:col>
      <xdr:colOff>165100</xdr:colOff>
      <xdr:row>58</xdr:row>
      <xdr:rowOff>115409</xdr:rowOff>
    </xdr:to>
    <xdr:sp macro="" textlink="">
      <xdr:nvSpPr>
        <xdr:cNvPr id="370" name="楕円 369"/>
        <xdr:cNvSpPr/>
      </xdr:nvSpPr>
      <xdr:spPr>
        <a:xfrm>
          <a:off x="6921500" y="99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106536</xdr:rowOff>
    </xdr:from>
    <xdr:ext cx="599010" cy="259045"/>
    <xdr:sp macro="" textlink="">
      <xdr:nvSpPr>
        <xdr:cNvPr id="371" name="テキスト ボックス 370"/>
        <xdr:cNvSpPr txBox="1"/>
      </xdr:nvSpPr>
      <xdr:spPr>
        <a:xfrm>
          <a:off x="6672795" y="1005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8479</xdr:rowOff>
    </xdr:from>
    <xdr:to>
      <xdr:col>55</xdr:col>
      <xdr:colOff>0</xdr:colOff>
      <xdr:row>79</xdr:row>
      <xdr:rowOff>79386</xdr:rowOff>
    </xdr:to>
    <xdr:cxnSp macro="">
      <xdr:nvCxnSpPr>
        <xdr:cNvPr id="402" name="直線コネクタ 401"/>
        <xdr:cNvCxnSpPr/>
      </xdr:nvCxnSpPr>
      <xdr:spPr>
        <a:xfrm>
          <a:off x="9639300" y="13553029"/>
          <a:ext cx="838200" cy="7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7759</xdr:rowOff>
    </xdr:from>
    <xdr:to>
      <xdr:col>50</xdr:col>
      <xdr:colOff>114300</xdr:colOff>
      <xdr:row>79</xdr:row>
      <xdr:rowOff>8479</xdr:rowOff>
    </xdr:to>
    <xdr:cxnSp macro="">
      <xdr:nvCxnSpPr>
        <xdr:cNvPr id="405" name="直線コネクタ 404"/>
        <xdr:cNvCxnSpPr/>
      </xdr:nvCxnSpPr>
      <xdr:spPr>
        <a:xfrm>
          <a:off x="8750300" y="13209409"/>
          <a:ext cx="889000" cy="3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7759</xdr:rowOff>
    </xdr:from>
    <xdr:to>
      <xdr:col>45</xdr:col>
      <xdr:colOff>177800</xdr:colOff>
      <xdr:row>78</xdr:row>
      <xdr:rowOff>75625</xdr:rowOff>
    </xdr:to>
    <xdr:cxnSp macro="">
      <xdr:nvCxnSpPr>
        <xdr:cNvPr id="408" name="直線コネクタ 407"/>
        <xdr:cNvCxnSpPr/>
      </xdr:nvCxnSpPr>
      <xdr:spPr>
        <a:xfrm flipV="1">
          <a:off x="7861300" y="13209409"/>
          <a:ext cx="889000" cy="23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75625</xdr:rowOff>
    </xdr:from>
    <xdr:to>
      <xdr:col>41</xdr:col>
      <xdr:colOff>50800</xdr:colOff>
      <xdr:row>79</xdr:row>
      <xdr:rowOff>93252</xdr:rowOff>
    </xdr:to>
    <xdr:cxnSp macro="">
      <xdr:nvCxnSpPr>
        <xdr:cNvPr id="411" name="直線コネクタ 410"/>
        <xdr:cNvCxnSpPr/>
      </xdr:nvCxnSpPr>
      <xdr:spPr>
        <a:xfrm flipV="1">
          <a:off x="6972300" y="13448725"/>
          <a:ext cx="889000" cy="1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28586</xdr:rowOff>
    </xdr:from>
    <xdr:to>
      <xdr:col>55</xdr:col>
      <xdr:colOff>50800</xdr:colOff>
      <xdr:row>79</xdr:row>
      <xdr:rowOff>130186</xdr:rowOff>
    </xdr:to>
    <xdr:sp macro="" textlink="">
      <xdr:nvSpPr>
        <xdr:cNvPr id="421" name="楕円 420"/>
        <xdr:cNvSpPr/>
      </xdr:nvSpPr>
      <xdr:spPr>
        <a:xfrm>
          <a:off x="10426700" y="135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129129</xdr:rowOff>
    </xdr:from>
    <xdr:to>
      <xdr:col>50</xdr:col>
      <xdr:colOff>165100</xdr:colOff>
      <xdr:row>79</xdr:row>
      <xdr:rowOff>59279</xdr:rowOff>
    </xdr:to>
    <xdr:sp macro="" textlink="">
      <xdr:nvSpPr>
        <xdr:cNvPr id="423" name="楕円 422"/>
        <xdr:cNvSpPr/>
      </xdr:nvSpPr>
      <xdr:spPr>
        <a:xfrm>
          <a:off x="9588500" y="1350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75806</xdr:rowOff>
    </xdr:from>
    <xdr:ext cx="534377" cy="259045"/>
    <xdr:sp macro="" textlink="">
      <xdr:nvSpPr>
        <xdr:cNvPr id="424" name="テキスト ボックス 423"/>
        <xdr:cNvSpPr txBox="1"/>
      </xdr:nvSpPr>
      <xdr:spPr>
        <a:xfrm>
          <a:off x="9372111" y="132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128409</xdr:rowOff>
    </xdr:from>
    <xdr:to>
      <xdr:col>46</xdr:col>
      <xdr:colOff>38100</xdr:colOff>
      <xdr:row>77</xdr:row>
      <xdr:rowOff>58559</xdr:rowOff>
    </xdr:to>
    <xdr:sp macro="" textlink="">
      <xdr:nvSpPr>
        <xdr:cNvPr id="425" name="楕円 424"/>
        <xdr:cNvSpPr/>
      </xdr:nvSpPr>
      <xdr:spPr>
        <a:xfrm>
          <a:off x="8699500" y="131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75085</xdr:rowOff>
    </xdr:from>
    <xdr:ext cx="599010" cy="259045"/>
    <xdr:sp macro="" textlink="">
      <xdr:nvSpPr>
        <xdr:cNvPr id="426" name="テキスト ボックス 425"/>
        <xdr:cNvSpPr txBox="1"/>
      </xdr:nvSpPr>
      <xdr:spPr>
        <a:xfrm>
          <a:off x="8450795" y="129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24825</xdr:rowOff>
    </xdr:from>
    <xdr:to>
      <xdr:col>41</xdr:col>
      <xdr:colOff>101600</xdr:colOff>
      <xdr:row>78</xdr:row>
      <xdr:rowOff>126425</xdr:rowOff>
    </xdr:to>
    <xdr:sp macro="" textlink="">
      <xdr:nvSpPr>
        <xdr:cNvPr id="427" name="楕円 426"/>
        <xdr:cNvSpPr/>
      </xdr:nvSpPr>
      <xdr:spPr>
        <a:xfrm>
          <a:off x="7810500" y="133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142952</xdr:rowOff>
    </xdr:from>
    <xdr:ext cx="599010" cy="259045"/>
    <xdr:sp macro="" textlink="">
      <xdr:nvSpPr>
        <xdr:cNvPr id="428" name="テキスト ボックス 427"/>
        <xdr:cNvSpPr txBox="1"/>
      </xdr:nvSpPr>
      <xdr:spPr>
        <a:xfrm>
          <a:off x="7561795" y="1317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42452</xdr:rowOff>
    </xdr:from>
    <xdr:to>
      <xdr:col>36</xdr:col>
      <xdr:colOff>165100</xdr:colOff>
      <xdr:row>79</xdr:row>
      <xdr:rowOff>144052</xdr:rowOff>
    </xdr:to>
    <xdr:sp macro="" textlink="">
      <xdr:nvSpPr>
        <xdr:cNvPr id="429" name="楕円 428"/>
        <xdr:cNvSpPr/>
      </xdr:nvSpPr>
      <xdr:spPr>
        <a:xfrm>
          <a:off x="6921500" y="135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135179</xdr:rowOff>
    </xdr:from>
    <xdr:ext cx="469744" cy="259045"/>
    <xdr:sp macro="" textlink="">
      <xdr:nvSpPr>
        <xdr:cNvPr id="430" name="テキスト ボックス 429"/>
        <xdr:cNvSpPr txBox="1"/>
      </xdr:nvSpPr>
      <xdr:spPr>
        <a:xfrm>
          <a:off x="6737428" y="1367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168791</xdr:rowOff>
    </xdr:from>
    <xdr:to>
      <xdr:col>55</xdr:col>
      <xdr:colOff>0</xdr:colOff>
      <xdr:row>99</xdr:row>
      <xdr:rowOff>1541</xdr:rowOff>
    </xdr:to>
    <xdr:cxnSp macro="">
      <xdr:nvCxnSpPr>
        <xdr:cNvPr id="461" name="直線コネクタ 460"/>
        <xdr:cNvCxnSpPr/>
      </xdr:nvCxnSpPr>
      <xdr:spPr>
        <a:xfrm flipV="1">
          <a:off x="9639300" y="16970891"/>
          <a:ext cx="8382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114990</xdr:rowOff>
    </xdr:from>
    <xdr:to>
      <xdr:col>50</xdr:col>
      <xdr:colOff>114300</xdr:colOff>
      <xdr:row>99</xdr:row>
      <xdr:rowOff>1541</xdr:rowOff>
    </xdr:to>
    <xdr:cxnSp macro="">
      <xdr:nvCxnSpPr>
        <xdr:cNvPr id="464" name="直線コネクタ 463"/>
        <xdr:cNvCxnSpPr/>
      </xdr:nvCxnSpPr>
      <xdr:spPr>
        <a:xfrm>
          <a:off x="8750300" y="16917090"/>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114990</xdr:rowOff>
    </xdr:from>
    <xdr:to>
      <xdr:col>45</xdr:col>
      <xdr:colOff>177800</xdr:colOff>
      <xdr:row>98</xdr:row>
      <xdr:rowOff>158367</xdr:rowOff>
    </xdr:to>
    <xdr:cxnSp macro="">
      <xdr:nvCxnSpPr>
        <xdr:cNvPr id="467" name="直線コネクタ 466"/>
        <xdr:cNvCxnSpPr/>
      </xdr:nvCxnSpPr>
      <xdr:spPr>
        <a:xfrm flipV="1">
          <a:off x="7861300" y="16917090"/>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90553</xdr:rowOff>
    </xdr:from>
    <xdr:to>
      <xdr:col>41</xdr:col>
      <xdr:colOff>50800</xdr:colOff>
      <xdr:row>98</xdr:row>
      <xdr:rowOff>158367</xdr:rowOff>
    </xdr:to>
    <xdr:cxnSp macro="">
      <xdr:nvCxnSpPr>
        <xdr:cNvPr id="470" name="直線コネクタ 469"/>
        <xdr:cNvCxnSpPr/>
      </xdr:nvCxnSpPr>
      <xdr:spPr>
        <a:xfrm>
          <a:off x="6972300" y="16892653"/>
          <a:ext cx="889000" cy="6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117991</xdr:rowOff>
    </xdr:from>
    <xdr:to>
      <xdr:col>55</xdr:col>
      <xdr:colOff>50800</xdr:colOff>
      <xdr:row>99</xdr:row>
      <xdr:rowOff>48141</xdr:rowOff>
    </xdr:to>
    <xdr:sp macro="" textlink="">
      <xdr:nvSpPr>
        <xdr:cNvPr id="480" name="楕円 479"/>
        <xdr:cNvSpPr/>
      </xdr:nvSpPr>
      <xdr:spPr>
        <a:xfrm>
          <a:off x="10426700" y="169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32918</xdr:rowOff>
    </xdr:from>
    <xdr:ext cx="534377" cy="259045"/>
    <xdr:sp macro="" textlink="">
      <xdr:nvSpPr>
        <xdr:cNvPr id="481" name="普通建設事業費 （ うち更新整備　）該当値テキスト"/>
        <xdr:cNvSpPr txBox="1"/>
      </xdr:nvSpPr>
      <xdr:spPr>
        <a:xfrm>
          <a:off x="10528300" y="168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122191</xdr:rowOff>
    </xdr:from>
    <xdr:to>
      <xdr:col>50</xdr:col>
      <xdr:colOff>165100</xdr:colOff>
      <xdr:row>99</xdr:row>
      <xdr:rowOff>52341</xdr:rowOff>
    </xdr:to>
    <xdr:sp macro="" textlink="">
      <xdr:nvSpPr>
        <xdr:cNvPr id="482" name="楕円 481"/>
        <xdr:cNvSpPr/>
      </xdr:nvSpPr>
      <xdr:spPr>
        <a:xfrm>
          <a:off x="9588500" y="169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43468</xdr:rowOff>
    </xdr:from>
    <xdr:ext cx="534377" cy="259045"/>
    <xdr:sp macro="" textlink="">
      <xdr:nvSpPr>
        <xdr:cNvPr id="483" name="テキスト ボックス 482"/>
        <xdr:cNvSpPr txBox="1"/>
      </xdr:nvSpPr>
      <xdr:spPr>
        <a:xfrm>
          <a:off x="9372111" y="1701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64190</xdr:rowOff>
    </xdr:from>
    <xdr:to>
      <xdr:col>46</xdr:col>
      <xdr:colOff>38100</xdr:colOff>
      <xdr:row>98</xdr:row>
      <xdr:rowOff>165790</xdr:rowOff>
    </xdr:to>
    <xdr:sp macro="" textlink="">
      <xdr:nvSpPr>
        <xdr:cNvPr id="484" name="楕円 483"/>
        <xdr:cNvSpPr/>
      </xdr:nvSpPr>
      <xdr:spPr>
        <a:xfrm>
          <a:off x="8699500" y="168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156917</xdr:rowOff>
    </xdr:from>
    <xdr:ext cx="599010" cy="259045"/>
    <xdr:sp macro="" textlink="">
      <xdr:nvSpPr>
        <xdr:cNvPr id="485" name="テキスト ボックス 484"/>
        <xdr:cNvSpPr txBox="1"/>
      </xdr:nvSpPr>
      <xdr:spPr>
        <a:xfrm>
          <a:off x="8450795" y="1695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107567</xdr:rowOff>
    </xdr:from>
    <xdr:to>
      <xdr:col>41</xdr:col>
      <xdr:colOff>101600</xdr:colOff>
      <xdr:row>99</xdr:row>
      <xdr:rowOff>37717</xdr:rowOff>
    </xdr:to>
    <xdr:sp macro="" textlink="">
      <xdr:nvSpPr>
        <xdr:cNvPr id="486" name="楕円 485"/>
        <xdr:cNvSpPr/>
      </xdr:nvSpPr>
      <xdr:spPr>
        <a:xfrm>
          <a:off x="7810500" y="169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28844</xdr:rowOff>
    </xdr:from>
    <xdr:ext cx="599010" cy="259045"/>
    <xdr:sp macro="" textlink="">
      <xdr:nvSpPr>
        <xdr:cNvPr id="487" name="テキスト ボックス 486"/>
        <xdr:cNvSpPr txBox="1"/>
      </xdr:nvSpPr>
      <xdr:spPr>
        <a:xfrm>
          <a:off x="7561795" y="1700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39753</xdr:rowOff>
    </xdr:from>
    <xdr:to>
      <xdr:col>36</xdr:col>
      <xdr:colOff>165100</xdr:colOff>
      <xdr:row>98</xdr:row>
      <xdr:rowOff>141353</xdr:rowOff>
    </xdr:to>
    <xdr:sp macro="" textlink="">
      <xdr:nvSpPr>
        <xdr:cNvPr id="488" name="楕円 487"/>
        <xdr:cNvSpPr/>
      </xdr:nvSpPr>
      <xdr:spPr>
        <a:xfrm>
          <a:off x="6921500" y="168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157880</xdr:rowOff>
    </xdr:from>
    <xdr:ext cx="599010" cy="259045"/>
    <xdr:sp macro="" textlink="">
      <xdr:nvSpPr>
        <xdr:cNvPr id="489" name="テキスト ボックス 488"/>
        <xdr:cNvSpPr txBox="1"/>
      </xdr:nvSpPr>
      <xdr:spPr>
        <a:xfrm>
          <a:off x="6672795" y="1661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23490</xdr:rowOff>
    </xdr:from>
    <xdr:to>
      <xdr:col>85</xdr:col>
      <xdr:colOff>127000</xdr:colOff>
      <xdr:row>39</xdr:row>
      <xdr:rowOff>33131</xdr:rowOff>
    </xdr:to>
    <xdr:cxnSp macro="">
      <xdr:nvCxnSpPr>
        <xdr:cNvPr id="518" name="直線コネクタ 517"/>
        <xdr:cNvCxnSpPr/>
      </xdr:nvCxnSpPr>
      <xdr:spPr>
        <a:xfrm flipV="1">
          <a:off x="15481300" y="6710040"/>
          <a:ext cx="8382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31993</xdr:rowOff>
    </xdr:from>
    <xdr:to>
      <xdr:col>81</xdr:col>
      <xdr:colOff>50800</xdr:colOff>
      <xdr:row>39</xdr:row>
      <xdr:rowOff>33131</xdr:rowOff>
    </xdr:to>
    <xdr:cxnSp macro="">
      <xdr:nvCxnSpPr>
        <xdr:cNvPr id="521" name="直線コネクタ 520"/>
        <xdr:cNvCxnSpPr/>
      </xdr:nvCxnSpPr>
      <xdr:spPr>
        <a:xfrm>
          <a:off x="14592300" y="671854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19309</xdr:rowOff>
    </xdr:from>
    <xdr:to>
      <xdr:col>76</xdr:col>
      <xdr:colOff>114300</xdr:colOff>
      <xdr:row>39</xdr:row>
      <xdr:rowOff>31993</xdr:rowOff>
    </xdr:to>
    <xdr:cxnSp macro="">
      <xdr:nvCxnSpPr>
        <xdr:cNvPr id="524" name="直線コネクタ 523"/>
        <xdr:cNvCxnSpPr/>
      </xdr:nvCxnSpPr>
      <xdr:spPr>
        <a:xfrm>
          <a:off x="13703300" y="6705859"/>
          <a:ext cx="8890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161000</xdr:rowOff>
    </xdr:from>
    <xdr:to>
      <xdr:col>71</xdr:col>
      <xdr:colOff>177800</xdr:colOff>
      <xdr:row>39</xdr:row>
      <xdr:rowOff>19309</xdr:rowOff>
    </xdr:to>
    <xdr:cxnSp macro="">
      <xdr:nvCxnSpPr>
        <xdr:cNvPr id="527" name="直線コネクタ 526"/>
        <xdr:cNvCxnSpPr/>
      </xdr:nvCxnSpPr>
      <xdr:spPr>
        <a:xfrm>
          <a:off x="12814300" y="6676100"/>
          <a:ext cx="889000" cy="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144140</xdr:rowOff>
    </xdr:from>
    <xdr:to>
      <xdr:col>85</xdr:col>
      <xdr:colOff>177800</xdr:colOff>
      <xdr:row>39</xdr:row>
      <xdr:rowOff>74290</xdr:rowOff>
    </xdr:to>
    <xdr:sp macro="" textlink="">
      <xdr:nvSpPr>
        <xdr:cNvPr id="537" name="楕円 536"/>
        <xdr:cNvSpPr/>
      </xdr:nvSpPr>
      <xdr:spPr>
        <a:xfrm>
          <a:off x="16268700" y="66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153781</xdr:rowOff>
    </xdr:from>
    <xdr:to>
      <xdr:col>81</xdr:col>
      <xdr:colOff>101600</xdr:colOff>
      <xdr:row>39</xdr:row>
      <xdr:rowOff>83931</xdr:rowOff>
    </xdr:to>
    <xdr:sp macro="" textlink="">
      <xdr:nvSpPr>
        <xdr:cNvPr id="539" name="楕円 538"/>
        <xdr:cNvSpPr/>
      </xdr:nvSpPr>
      <xdr:spPr>
        <a:xfrm>
          <a:off x="15430500" y="6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75058</xdr:rowOff>
    </xdr:from>
    <xdr:ext cx="469744" cy="259045"/>
    <xdr:sp macro="" textlink="">
      <xdr:nvSpPr>
        <xdr:cNvPr id="540" name="テキスト ボックス 539"/>
        <xdr:cNvSpPr txBox="1"/>
      </xdr:nvSpPr>
      <xdr:spPr>
        <a:xfrm>
          <a:off x="15246428" y="6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152643</xdr:rowOff>
    </xdr:from>
    <xdr:to>
      <xdr:col>76</xdr:col>
      <xdr:colOff>165100</xdr:colOff>
      <xdr:row>39</xdr:row>
      <xdr:rowOff>82793</xdr:rowOff>
    </xdr:to>
    <xdr:sp macro="" textlink="">
      <xdr:nvSpPr>
        <xdr:cNvPr id="541" name="楕円 540"/>
        <xdr:cNvSpPr/>
      </xdr:nvSpPr>
      <xdr:spPr>
        <a:xfrm>
          <a:off x="14541500" y="66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73920</xdr:rowOff>
    </xdr:from>
    <xdr:ext cx="469744" cy="259045"/>
    <xdr:sp macro="" textlink="">
      <xdr:nvSpPr>
        <xdr:cNvPr id="542" name="テキスト ボックス 541"/>
        <xdr:cNvSpPr txBox="1"/>
      </xdr:nvSpPr>
      <xdr:spPr>
        <a:xfrm>
          <a:off x="14357428" y="676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139959</xdr:rowOff>
    </xdr:from>
    <xdr:to>
      <xdr:col>72</xdr:col>
      <xdr:colOff>38100</xdr:colOff>
      <xdr:row>39</xdr:row>
      <xdr:rowOff>70109</xdr:rowOff>
    </xdr:to>
    <xdr:sp macro="" textlink="">
      <xdr:nvSpPr>
        <xdr:cNvPr id="543" name="楕円 542"/>
        <xdr:cNvSpPr/>
      </xdr:nvSpPr>
      <xdr:spPr>
        <a:xfrm>
          <a:off x="13652500" y="66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61236</xdr:rowOff>
    </xdr:from>
    <xdr:ext cx="534377" cy="259045"/>
    <xdr:sp macro="" textlink="">
      <xdr:nvSpPr>
        <xdr:cNvPr id="544" name="テキスト ボックス 543"/>
        <xdr:cNvSpPr txBox="1"/>
      </xdr:nvSpPr>
      <xdr:spPr>
        <a:xfrm>
          <a:off x="13436111" y="67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110200</xdr:rowOff>
    </xdr:from>
    <xdr:to>
      <xdr:col>67</xdr:col>
      <xdr:colOff>101600</xdr:colOff>
      <xdr:row>39</xdr:row>
      <xdr:rowOff>40350</xdr:rowOff>
    </xdr:to>
    <xdr:sp macro="" textlink="">
      <xdr:nvSpPr>
        <xdr:cNvPr id="545" name="楕円 544"/>
        <xdr:cNvSpPr/>
      </xdr:nvSpPr>
      <xdr:spPr>
        <a:xfrm>
          <a:off x="12763500" y="66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56877</xdr:rowOff>
    </xdr:from>
    <xdr:ext cx="534377" cy="259045"/>
    <xdr:sp macro="" textlink="">
      <xdr:nvSpPr>
        <xdr:cNvPr id="546" name="テキスト ボックス 545"/>
        <xdr:cNvSpPr txBox="1"/>
      </xdr:nvSpPr>
      <xdr:spPr>
        <a:xfrm>
          <a:off x="12547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140555</xdr:rowOff>
    </xdr:from>
    <xdr:to>
      <xdr:col>85</xdr:col>
      <xdr:colOff>127000</xdr:colOff>
      <xdr:row>77</xdr:row>
      <xdr:rowOff>160351</xdr:rowOff>
    </xdr:to>
    <xdr:cxnSp macro="">
      <xdr:nvCxnSpPr>
        <xdr:cNvPr id="632" name="直線コネクタ 631"/>
        <xdr:cNvCxnSpPr/>
      </xdr:nvCxnSpPr>
      <xdr:spPr>
        <a:xfrm>
          <a:off x="15481300" y="12827855"/>
          <a:ext cx="838200" cy="5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140555</xdr:rowOff>
    </xdr:from>
    <xdr:to>
      <xdr:col>81</xdr:col>
      <xdr:colOff>50800</xdr:colOff>
      <xdr:row>78</xdr:row>
      <xdr:rowOff>38303</xdr:rowOff>
    </xdr:to>
    <xdr:cxnSp macro="">
      <xdr:nvCxnSpPr>
        <xdr:cNvPr id="635" name="直線コネクタ 634"/>
        <xdr:cNvCxnSpPr/>
      </xdr:nvCxnSpPr>
      <xdr:spPr>
        <a:xfrm flipV="1">
          <a:off x="14592300" y="12827855"/>
          <a:ext cx="889000" cy="5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31469</xdr:rowOff>
    </xdr:from>
    <xdr:to>
      <xdr:col>76</xdr:col>
      <xdr:colOff>114300</xdr:colOff>
      <xdr:row>78</xdr:row>
      <xdr:rowOff>38303</xdr:rowOff>
    </xdr:to>
    <xdr:cxnSp macro="">
      <xdr:nvCxnSpPr>
        <xdr:cNvPr id="638" name="直線コネクタ 637"/>
        <xdr:cNvCxnSpPr/>
      </xdr:nvCxnSpPr>
      <xdr:spPr>
        <a:xfrm>
          <a:off x="13703300" y="13404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19183</xdr:rowOff>
    </xdr:from>
    <xdr:to>
      <xdr:col>71</xdr:col>
      <xdr:colOff>177800</xdr:colOff>
      <xdr:row>78</xdr:row>
      <xdr:rowOff>31469</xdr:rowOff>
    </xdr:to>
    <xdr:cxnSp macro="">
      <xdr:nvCxnSpPr>
        <xdr:cNvPr id="641" name="直線コネクタ 640"/>
        <xdr:cNvCxnSpPr/>
      </xdr:nvCxnSpPr>
      <xdr:spPr>
        <a:xfrm>
          <a:off x="12814300" y="13392283"/>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109551</xdr:rowOff>
    </xdr:from>
    <xdr:to>
      <xdr:col>85</xdr:col>
      <xdr:colOff>177800</xdr:colOff>
      <xdr:row>78</xdr:row>
      <xdr:rowOff>39701</xdr:rowOff>
    </xdr:to>
    <xdr:sp macro="" textlink="">
      <xdr:nvSpPr>
        <xdr:cNvPr id="651" name="楕円 650"/>
        <xdr:cNvSpPr/>
      </xdr:nvSpPr>
      <xdr:spPr>
        <a:xfrm>
          <a:off x="16268700" y="13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87978</xdr:rowOff>
    </xdr:from>
    <xdr:ext cx="599010" cy="259045"/>
    <xdr:sp macro="" textlink="">
      <xdr:nvSpPr>
        <xdr:cNvPr id="652" name="公債費該当値テキスト"/>
        <xdr:cNvSpPr txBox="1"/>
      </xdr:nvSpPr>
      <xdr:spPr>
        <a:xfrm>
          <a:off x="16370300" y="1328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89755</xdr:rowOff>
    </xdr:from>
    <xdr:to>
      <xdr:col>81</xdr:col>
      <xdr:colOff>101600</xdr:colOff>
      <xdr:row>75</xdr:row>
      <xdr:rowOff>19905</xdr:rowOff>
    </xdr:to>
    <xdr:sp macro="" textlink="">
      <xdr:nvSpPr>
        <xdr:cNvPr id="653" name="楕円 652"/>
        <xdr:cNvSpPr/>
      </xdr:nvSpPr>
      <xdr:spPr>
        <a:xfrm>
          <a:off x="15430500" y="12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36432</xdr:rowOff>
    </xdr:from>
    <xdr:ext cx="599010" cy="259045"/>
    <xdr:sp macro="" textlink="">
      <xdr:nvSpPr>
        <xdr:cNvPr id="654" name="テキスト ボックス 653"/>
        <xdr:cNvSpPr txBox="1"/>
      </xdr:nvSpPr>
      <xdr:spPr>
        <a:xfrm>
          <a:off x="15181795" y="12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158953</xdr:rowOff>
    </xdr:from>
    <xdr:to>
      <xdr:col>76</xdr:col>
      <xdr:colOff>165100</xdr:colOff>
      <xdr:row>78</xdr:row>
      <xdr:rowOff>89103</xdr:rowOff>
    </xdr:to>
    <xdr:sp macro="" textlink="">
      <xdr:nvSpPr>
        <xdr:cNvPr id="655" name="楕円 654"/>
        <xdr:cNvSpPr/>
      </xdr:nvSpPr>
      <xdr:spPr>
        <a:xfrm>
          <a:off x="14541500" y="133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80230</xdr:rowOff>
    </xdr:from>
    <xdr:ext cx="534377" cy="259045"/>
    <xdr:sp macro="" textlink="">
      <xdr:nvSpPr>
        <xdr:cNvPr id="656" name="テキスト ボックス 655"/>
        <xdr:cNvSpPr txBox="1"/>
      </xdr:nvSpPr>
      <xdr:spPr>
        <a:xfrm>
          <a:off x="14325111" y="134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152119</xdr:rowOff>
    </xdr:from>
    <xdr:to>
      <xdr:col>72</xdr:col>
      <xdr:colOff>38100</xdr:colOff>
      <xdr:row>78</xdr:row>
      <xdr:rowOff>82269</xdr:rowOff>
    </xdr:to>
    <xdr:sp macro="" textlink="">
      <xdr:nvSpPr>
        <xdr:cNvPr id="657" name="楕円 656"/>
        <xdr:cNvSpPr/>
      </xdr:nvSpPr>
      <xdr:spPr>
        <a:xfrm>
          <a:off x="13652500" y="133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73396</xdr:rowOff>
    </xdr:from>
    <xdr:ext cx="534377" cy="259045"/>
    <xdr:sp macro="" textlink="">
      <xdr:nvSpPr>
        <xdr:cNvPr id="658" name="テキスト ボックス 657"/>
        <xdr:cNvSpPr txBox="1"/>
      </xdr:nvSpPr>
      <xdr:spPr>
        <a:xfrm>
          <a:off x="13436111" y="134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139833</xdr:rowOff>
    </xdr:from>
    <xdr:to>
      <xdr:col>67</xdr:col>
      <xdr:colOff>101600</xdr:colOff>
      <xdr:row>78</xdr:row>
      <xdr:rowOff>69983</xdr:rowOff>
    </xdr:to>
    <xdr:sp macro="" textlink="">
      <xdr:nvSpPr>
        <xdr:cNvPr id="659" name="楕円 658"/>
        <xdr:cNvSpPr/>
      </xdr:nvSpPr>
      <xdr:spPr>
        <a:xfrm>
          <a:off x="12763500" y="13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61110</xdr:rowOff>
    </xdr:from>
    <xdr:ext cx="599010" cy="259045"/>
    <xdr:sp macro="" textlink="">
      <xdr:nvSpPr>
        <xdr:cNvPr id="660" name="テキスト ボックス 659"/>
        <xdr:cNvSpPr txBox="1"/>
      </xdr:nvSpPr>
      <xdr:spPr>
        <a:xfrm>
          <a:off x="12514795" y="1343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23445</xdr:rowOff>
    </xdr:from>
    <xdr:to>
      <xdr:col>85</xdr:col>
      <xdr:colOff>127000</xdr:colOff>
      <xdr:row>97</xdr:row>
      <xdr:rowOff>170794</xdr:rowOff>
    </xdr:to>
    <xdr:cxnSp macro="">
      <xdr:nvCxnSpPr>
        <xdr:cNvPr id="689" name="直線コネクタ 688"/>
        <xdr:cNvCxnSpPr/>
      </xdr:nvCxnSpPr>
      <xdr:spPr>
        <a:xfrm>
          <a:off x="15481300" y="16654095"/>
          <a:ext cx="8382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23445</xdr:rowOff>
    </xdr:from>
    <xdr:to>
      <xdr:col>81</xdr:col>
      <xdr:colOff>50800</xdr:colOff>
      <xdr:row>97</xdr:row>
      <xdr:rowOff>109767</xdr:rowOff>
    </xdr:to>
    <xdr:cxnSp macro="">
      <xdr:nvCxnSpPr>
        <xdr:cNvPr id="692" name="直線コネクタ 691"/>
        <xdr:cNvCxnSpPr/>
      </xdr:nvCxnSpPr>
      <xdr:spPr>
        <a:xfrm flipV="1">
          <a:off x="14592300" y="16654095"/>
          <a:ext cx="889000" cy="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109767</xdr:rowOff>
    </xdr:from>
    <xdr:to>
      <xdr:col>76</xdr:col>
      <xdr:colOff>114300</xdr:colOff>
      <xdr:row>98</xdr:row>
      <xdr:rowOff>30197</xdr:rowOff>
    </xdr:to>
    <xdr:cxnSp macro="">
      <xdr:nvCxnSpPr>
        <xdr:cNvPr id="695" name="直線コネクタ 694"/>
        <xdr:cNvCxnSpPr/>
      </xdr:nvCxnSpPr>
      <xdr:spPr>
        <a:xfrm flipV="1">
          <a:off x="13703300" y="16740417"/>
          <a:ext cx="889000" cy="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30197</xdr:rowOff>
    </xdr:from>
    <xdr:to>
      <xdr:col>71</xdr:col>
      <xdr:colOff>177800</xdr:colOff>
      <xdr:row>98</xdr:row>
      <xdr:rowOff>51577</xdr:rowOff>
    </xdr:to>
    <xdr:cxnSp macro="">
      <xdr:nvCxnSpPr>
        <xdr:cNvPr id="698" name="直線コネクタ 697"/>
        <xdr:cNvCxnSpPr/>
      </xdr:nvCxnSpPr>
      <xdr:spPr>
        <a:xfrm flipV="1">
          <a:off x="12814300" y="16832297"/>
          <a:ext cx="8890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119994</xdr:rowOff>
    </xdr:from>
    <xdr:to>
      <xdr:col>85</xdr:col>
      <xdr:colOff>177800</xdr:colOff>
      <xdr:row>98</xdr:row>
      <xdr:rowOff>50144</xdr:rowOff>
    </xdr:to>
    <xdr:sp macro="" textlink="">
      <xdr:nvSpPr>
        <xdr:cNvPr id="708" name="楕円 707"/>
        <xdr:cNvSpPr/>
      </xdr:nvSpPr>
      <xdr:spPr>
        <a:xfrm>
          <a:off x="16268700" y="167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142871</xdr:rowOff>
    </xdr:from>
    <xdr:ext cx="599010" cy="259045"/>
    <xdr:sp macro="" textlink="">
      <xdr:nvSpPr>
        <xdr:cNvPr id="709" name="積立金該当値テキスト"/>
        <xdr:cNvSpPr txBox="1"/>
      </xdr:nvSpPr>
      <xdr:spPr>
        <a:xfrm>
          <a:off x="16370300" y="1660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144095</xdr:rowOff>
    </xdr:from>
    <xdr:to>
      <xdr:col>81</xdr:col>
      <xdr:colOff>101600</xdr:colOff>
      <xdr:row>97</xdr:row>
      <xdr:rowOff>74245</xdr:rowOff>
    </xdr:to>
    <xdr:sp macro="" textlink="">
      <xdr:nvSpPr>
        <xdr:cNvPr id="710" name="楕円 709"/>
        <xdr:cNvSpPr/>
      </xdr:nvSpPr>
      <xdr:spPr>
        <a:xfrm>
          <a:off x="15430500" y="166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90772</xdr:rowOff>
    </xdr:from>
    <xdr:ext cx="599010" cy="259045"/>
    <xdr:sp macro="" textlink="">
      <xdr:nvSpPr>
        <xdr:cNvPr id="711" name="テキスト ボックス 710"/>
        <xdr:cNvSpPr txBox="1"/>
      </xdr:nvSpPr>
      <xdr:spPr>
        <a:xfrm>
          <a:off x="15181795" y="163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58967</xdr:rowOff>
    </xdr:from>
    <xdr:to>
      <xdr:col>76</xdr:col>
      <xdr:colOff>165100</xdr:colOff>
      <xdr:row>97</xdr:row>
      <xdr:rowOff>160567</xdr:rowOff>
    </xdr:to>
    <xdr:sp macro="" textlink="">
      <xdr:nvSpPr>
        <xdr:cNvPr id="712" name="楕円 711"/>
        <xdr:cNvSpPr/>
      </xdr:nvSpPr>
      <xdr:spPr>
        <a:xfrm>
          <a:off x="14541500" y="166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5644</xdr:rowOff>
    </xdr:from>
    <xdr:ext cx="599010" cy="259045"/>
    <xdr:sp macro="" textlink="">
      <xdr:nvSpPr>
        <xdr:cNvPr id="713" name="テキスト ボックス 712"/>
        <xdr:cNvSpPr txBox="1"/>
      </xdr:nvSpPr>
      <xdr:spPr>
        <a:xfrm>
          <a:off x="14292795" y="164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150847</xdr:rowOff>
    </xdr:from>
    <xdr:to>
      <xdr:col>72</xdr:col>
      <xdr:colOff>38100</xdr:colOff>
      <xdr:row>98</xdr:row>
      <xdr:rowOff>80997</xdr:rowOff>
    </xdr:to>
    <xdr:sp macro="" textlink="">
      <xdr:nvSpPr>
        <xdr:cNvPr id="714" name="楕円 713"/>
        <xdr:cNvSpPr/>
      </xdr:nvSpPr>
      <xdr:spPr>
        <a:xfrm>
          <a:off x="13652500" y="16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97524</xdr:rowOff>
    </xdr:from>
    <xdr:ext cx="599010" cy="259045"/>
    <xdr:sp macro="" textlink="">
      <xdr:nvSpPr>
        <xdr:cNvPr id="715" name="テキスト ボックス 714"/>
        <xdr:cNvSpPr txBox="1"/>
      </xdr:nvSpPr>
      <xdr:spPr>
        <a:xfrm>
          <a:off x="13403795" y="1655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777</xdr:rowOff>
    </xdr:from>
    <xdr:to>
      <xdr:col>67</xdr:col>
      <xdr:colOff>101600</xdr:colOff>
      <xdr:row>98</xdr:row>
      <xdr:rowOff>102377</xdr:rowOff>
    </xdr:to>
    <xdr:sp macro="" textlink="">
      <xdr:nvSpPr>
        <xdr:cNvPr id="716" name="楕円 715"/>
        <xdr:cNvSpPr/>
      </xdr:nvSpPr>
      <xdr:spPr>
        <a:xfrm>
          <a:off x="12763500" y="168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118904</xdr:rowOff>
    </xdr:from>
    <xdr:ext cx="599010" cy="259045"/>
    <xdr:sp macro="" textlink="">
      <xdr:nvSpPr>
        <xdr:cNvPr id="717" name="テキスト ボックス 716"/>
        <xdr:cNvSpPr txBox="1"/>
      </xdr:nvSpPr>
      <xdr:spPr>
        <a:xfrm>
          <a:off x="12514795" y="1657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126373</xdr:rowOff>
    </xdr:from>
    <xdr:to>
      <xdr:col>116</xdr:col>
      <xdr:colOff>63500</xdr:colOff>
      <xdr:row>75</xdr:row>
      <xdr:rowOff>143133</xdr:rowOff>
    </xdr:to>
    <xdr:cxnSp macro="">
      <xdr:nvCxnSpPr>
        <xdr:cNvPr id="858" name="直線コネクタ 857"/>
        <xdr:cNvCxnSpPr/>
      </xdr:nvCxnSpPr>
      <xdr:spPr>
        <a:xfrm flipV="1">
          <a:off x="21323300" y="12985123"/>
          <a:ext cx="8382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143133</xdr:rowOff>
    </xdr:from>
    <xdr:to>
      <xdr:col>111</xdr:col>
      <xdr:colOff>177800</xdr:colOff>
      <xdr:row>76</xdr:row>
      <xdr:rowOff>9897</xdr:rowOff>
    </xdr:to>
    <xdr:cxnSp macro="">
      <xdr:nvCxnSpPr>
        <xdr:cNvPr id="861" name="直線コネクタ 860"/>
        <xdr:cNvCxnSpPr/>
      </xdr:nvCxnSpPr>
      <xdr:spPr>
        <a:xfrm flipV="1">
          <a:off x="20434300" y="13001883"/>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159139</xdr:rowOff>
    </xdr:from>
    <xdr:to>
      <xdr:col>107</xdr:col>
      <xdr:colOff>50800</xdr:colOff>
      <xdr:row>76</xdr:row>
      <xdr:rowOff>9897</xdr:rowOff>
    </xdr:to>
    <xdr:cxnSp macro="">
      <xdr:nvCxnSpPr>
        <xdr:cNvPr id="864" name="直線コネクタ 863"/>
        <xdr:cNvCxnSpPr/>
      </xdr:nvCxnSpPr>
      <xdr:spPr>
        <a:xfrm>
          <a:off x="19545300" y="13017889"/>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159139</xdr:rowOff>
    </xdr:from>
    <xdr:to>
      <xdr:col>102</xdr:col>
      <xdr:colOff>114300</xdr:colOff>
      <xdr:row>76</xdr:row>
      <xdr:rowOff>14591</xdr:rowOff>
    </xdr:to>
    <xdr:cxnSp macro="">
      <xdr:nvCxnSpPr>
        <xdr:cNvPr id="867" name="直線コネクタ 866"/>
        <xdr:cNvCxnSpPr/>
      </xdr:nvCxnSpPr>
      <xdr:spPr>
        <a:xfrm flipV="1">
          <a:off x="18656300" y="13017889"/>
          <a:ext cx="889000" cy="2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75573</xdr:rowOff>
    </xdr:from>
    <xdr:to>
      <xdr:col>116</xdr:col>
      <xdr:colOff>114300</xdr:colOff>
      <xdr:row>76</xdr:row>
      <xdr:rowOff>5724</xdr:rowOff>
    </xdr:to>
    <xdr:sp macro="" textlink="">
      <xdr:nvSpPr>
        <xdr:cNvPr id="877" name="楕円 876"/>
        <xdr:cNvSpPr/>
      </xdr:nvSpPr>
      <xdr:spPr>
        <a:xfrm>
          <a:off x="22110700" y="12934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98450</xdr:rowOff>
    </xdr:from>
    <xdr:ext cx="599010" cy="259045"/>
    <xdr:sp macro="" textlink="">
      <xdr:nvSpPr>
        <xdr:cNvPr id="878" name="繰出金該当値テキスト"/>
        <xdr:cNvSpPr txBox="1"/>
      </xdr:nvSpPr>
      <xdr:spPr>
        <a:xfrm>
          <a:off x="22212300" y="1278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92333</xdr:rowOff>
    </xdr:from>
    <xdr:to>
      <xdr:col>112</xdr:col>
      <xdr:colOff>38100</xdr:colOff>
      <xdr:row>76</xdr:row>
      <xdr:rowOff>22482</xdr:rowOff>
    </xdr:to>
    <xdr:sp macro="" textlink="">
      <xdr:nvSpPr>
        <xdr:cNvPr id="879" name="楕円 878"/>
        <xdr:cNvSpPr/>
      </xdr:nvSpPr>
      <xdr:spPr>
        <a:xfrm>
          <a:off x="21272500" y="12951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39010</xdr:rowOff>
    </xdr:from>
    <xdr:ext cx="599010" cy="259045"/>
    <xdr:sp macro="" textlink="">
      <xdr:nvSpPr>
        <xdr:cNvPr id="880" name="テキスト ボックス 879"/>
        <xdr:cNvSpPr txBox="1"/>
      </xdr:nvSpPr>
      <xdr:spPr>
        <a:xfrm>
          <a:off x="21023795" y="1272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130547</xdr:rowOff>
    </xdr:from>
    <xdr:to>
      <xdr:col>107</xdr:col>
      <xdr:colOff>101600</xdr:colOff>
      <xdr:row>76</xdr:row>
      <xdr:rowOff>60697</xdr:rowOff>
    </xdr:to>
    <xdr:sp macro="" textlink="">
      <xdr:nvSpPr>
        <xdr:cNvPr id="881" name="楕円 880"/>
        <xdr:cNvSpPr/>
      </xdr:nvSpPr>
      <xdr:spPr>
        <a:xfrm>
          <a:off x="20383500" y="1298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77224</xdr:rowOff>
    </xdr:from>
    <xdr:ext cx="599010" cy="259045"/>
    <xdr:sp macro="" textlink="">
      <xdr:nvSpPr>
        <xdr:cNvPr id="882" name="テキスト ボックス 881"/>
        <xdr:cNvSpPr txBox="1"/>
      </xdr:nvSpPr>
      <xdr:spPr>
        <a:xfrm>
          <a:off x="20134795" y="1276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108338</xdr:rowOff>
    </xdr:from>
    <xdr:to>
      <xdr:col>102</xdr:col>
      <xdr:colOff>165100</xdr:colOff>
      <xdr:row>76</xdr:row>
      <xdr:rowOff>38488</xdr:rowOff>
    </xdr:to>
    <xdr:sp macro="" textlink="">
      <xdr:nvSpPr>
        <xdr:cNvPr id="883" name="楕円 882"/>
        <xdr:cNvSpPr/>
      </xdr:nvSpPr>
      <xdr:spPr>
        <a:xfrm>
          <a:off x="19494500" y="129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55015</xdr:rowOff>
    </xdr:from>
    <xdr:ext cx="599010" cy="259045"/>
    <xdr:sp macro="" textlink="">
      <xdr:nvSpPr>
        <xdr:cNvPr id="884" name="テキスト ボックス 883"/>
        <xdr:cNvSpPr txBox="1"/>
      </xdr:nvSpPr>
      <xdr:spPr>
        <a:xfrm>
          <a:off x="19245795" y="127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135241</xdr:rowOff>
    </xdr:from>
    <xdr:to>
      <xdr:col>98</xdr:col>
      <xdr:colOff>38100</xdr:colOff>
      <xdr:row>76</xdr:row>
      <xdr:rowOff>65391</xdr:rowOff>
    </xdr:to>
    <xdr:sp macro="" textlink="">
      <xdr:nvSpPr>
        <xdr:cNvPr id="885" name="楕円 884"/>
        <xdr:cNvSpPr/>
      </xdr:nvSpPr>
      <xdr:spPr>
        <a:xfrm>
          <a:off x="18605500" y="129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81918</xdr:rowOff>
    </xdr:from>
    <xdr:ext cx="599010" cy="259045"/>
    <xdr:sp macro="" textlink="">
      <xdr:nvSpPr>
        <xdr:cNvPr id="886" name="テキスト ボックス 885"/>
        <xdr:cNvSpPr txBox="1"/>
      </xdr:nvSpPr>
      <xdr:spPr>
        <a:xfrm>
          <a:off x="18356795" y="1276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1,297,701</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多くの項目で類似団体平均を下回るか、平均値付近で推移してきている。しかし、操出金は平均を上回り続けている。主な要因としては、農業集落排水事業特別会計への繰出金があげられる。今後、人口減少による収入の減と、施設の老朽化にともなう改修費の増が予想されるため、特別会計の経営改善に向けた取り組みを進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2,141
2,129
42.28
2,942,126
2,778,378
99,072
1,608,110
1,405,078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14903</xdr:rowOff>
    </xdr:from>
    <xdr:to>
      <xdr:col>24</xdr:col>
      <xdr:colOff>63500</xdr:colOff>
      <xdr:row>37</xdr:row>
      <xdr:rowOff>18771</xdr:rowOff>
    </xdr:to>
    <xdr:cxnSp macro="">
      <xdr:nvCxnSpPr>
        <xdr:cNvPr id="60" name="直線コネクタ 59"/>
        <xdr:cNvCxnSpPr/>
      </xdr:nvCxnSpPr>
      <xdr:spPr>
        <a:xfrm>
          <a:off x="3797300" y="6358553"/>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14903</xdr:rowOff>
    </xdr:from>
    <xdr:to>
      <xdr:col>19</xdr:col>
      <xdr:colOff>177800</xdr:colOff>
      <xdr:row>37</xdr:row>
      <xdr:rowOff>22161</xdr:rowOff>
    </xdr:to>
    <xdr:cxnSp macro="">
      <xdr:nvCxnSpPr>
        <xdr:cNvPr id="63" name="直線コネクタ 62"/>
        <xdr:cNvCxnSpPr/>
      </xdr:nvCxnSpPr>
      <xdr:spPr>
        <a:xfrm flipV="1">
          <a:off x="2908300" y="6358553"/>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22161</xdr:rowOff>
    </xdr:from>
    <xdr:to>
      <xdr:col>15</xdr:col>
      <xdr:colOff>50800</xdr:colOff>
      <xdr:row>37</xdr:row>
      <xdr:rowOff>26676</xdr:rowOff>
    </xdr:to>
    <xdr:cxnSp macro="">
      <xdr:nvCxnSpPr>
        <xdr:cNvPr id="66" name="直線コネクタ 65"/>
        <xdr:cNvCxnSpPr/>
      </xdr:nvCxnSpPr>
      <xdr:spPr>
        <a:xfrm flipV="1">
          <a:off x="2019300" y="6365811"/>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22371</xdr:rowOff>
    </xdr:from>
    <xdr:to>
      <xdr:col>10</xdr:col>
      <xdr:colOff>114300</xdr:colOff>
      <xdr:row>37</xdr:row>
      <xdr:rowOff>26676</xdr:rowOff>
    </xdr:to>
    <xdr:cxnSp macro="">
      <xdr:nvCxnSpPr>
        <xdr:cNvPr id="69" name="直線コネクタ 68"/>
        <xdr:cNvCxnSpPr/>
      </xdr:nvCxnSpPr>
      <xdr:spPr>
        <a:xfrm>
          <a:off x="1130300" y="6366021"/>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139421</xdr:rowOff>
    </xdr:from>
    <xdr:to>
      <xdr:col>24</xdr:col>
      <xdr:colOff>114300</xdr:colOff>
      <xdr:row>37</xdr:row>
      <xdr:rowOff>69571</xdr:rowOff>
    </xdr:to>
    <xdr:sp macro="" textlink="">
      <xdr:nvSpPr>
        <xdr:cNvPr id="79" name="楕円 78"/>
        <xdr:cNvSpPr/>
      </xdr:nvSpPr>
      <xdr:spPr>
        <a:xfrm>
          <a:off x="45847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162298</xdr:rowOff>
    </xdr:from>
    <xdr:ext cx="534377" cy="259045"/>
    <xdr:sp macro="" textlink="">
      <xdr:nvSpPr>
        <xdr:cNvPr id="80" name="議会費該当値テキスト"/>
        <xdr:cNvSpPr txBox="1"/>
      </xdr:nvSpPr>
      <xdr:spPr>
        <a:xfrm>
          <a:off x="4686300" y="61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135553</xdr:rowOff>
    </xdr:from>
    <xdr:to>
      <xdr:col>20</xdr:col>
      <xdr:colOff>38100</xdr:colOff>
      <xdr:row>37</xdr:row>
      <xdr:rowOff>65703</xdr:rowOff>
    </xdr:to>
    <xdr:sp macro="" textlink="">
      <xdr:nvSpPr>
        <xdr:cNvPr id="81" name="楕円 80"/>
        <xdr:cNvSpPr/>
      </xdr:nvSpPr>
      <xdr:spPr>
        <a:xfrm>
          <a:off x="3746500" y="63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82230</xdr:rowOff>
    </xdr:from>
    <xdr:ext cx="534377" cy="259045"/>
    <xdr:sp macro="" textlink="">
      <xdr:nvSpPr>
        <xdr:cNvPr id="82" name="テキスト ボックス 81"/>
        <xdr:cNvSpPr txBox="1"/>
      </xdr:nvSpPr>
      <xdr:spPr>
        <a:xfrm>
          <a:off x="3530111" y="60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142811</xdr:rowOff>
    </xdr:from>
    <xdr:to>
      <xdr:col>15</xdr:col>
      <xdr:colOff>101600</xdr:colOff>
      <xdr:row>37</xdr:row>
      <xdr:rowOff>72961</xdr:rowOff>
    </xdr:to>
    <xdr:sp macro="" textlink="">
      <xdr:nvSpPr>
        <xdr:cNvPr id="83" name="楕円 82"/>
        <xdr:cNvSpPr/>
      </xdr:nvSpPr>
      <xdr:spPr>
        <a:xfrm>
          <a:off x="2857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89488</xdr:rowOff>
    </xdr:from>
    <xdr:ext cx="534377" cy="259045"/>
    <xdr:sp macro="" textlink="">
      <xdr:nvSpPr>
        <xdr:cNvPr id="84" name="テキスト ボックス 83"/>
        <xdr:cNvSpPr txBox="1"/>
      </xdr:nvSpPr>
      <xdr:spPr>
        <a:xfrm>
          <a:off x="2641111" y="6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147326</xdr:rowOff>
    </xdr:from>
    <xdr:to>
      <xdr:col>10</xdr:col>
      <xdr:colOff>165100</xdr:colOff>
      <xdr:row>37</xdr:row>
      <xdr:rowOff>77476</xdr:rowOff>
    </xdr:to>
    <xdr:sp macro="" textlink="">
      <xdr:nvSpPr>
        <xdr:cNvPr id="85" name="楕円 84"/>
        <xdr:cNvSpPr/>
      </xdr:nvSpPr>
      <xdr:spPr>
        <a:xfrm>
          <a:off x="1968500" y="63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94003</xdr:rowOff>
    </xdr:from>
    <xdr:ext cx="534377" cy="259045"/>
    <xdr:sp macro="" textlink="">
      <xdr:nvSpPr>
        <xdr:cNvPr id="86" name="テキスト ボックス 85"/>
        <xdr:cNvSpPr txBox="1"/>
      </xdr:nvSpPr>
      <xdr:spPr>
        <a:xfrm>
          <a:off x="1752111" y="60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143021</xdr:rowOff>
    </xdr:from>
    <xdr:to>
      <xdr:col>6</xdr:col>
      <xdr:colOff>38100</xdr:colOff>
      <xdr:row>37</xdr:row>
      <xdr:rowOff>73171</xdr:rowOff>
    </xdr:to>
    <xdr:sp macro="" textlink="">
      <xdr:nvSpPr>
        <xdr:cNvPr id="87" name="楕円 86"/>
        <xdr:cNvSpPr/>
      </xdr:nvSpPr>
      <xdr:spPr>
        <a:xfrm>
          <a:off x="1079500" y="63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89698</xdr:rowOff>
    </xdr:from>
    <xdr:ext cx="534377" cy="259045"/>
    <xdr:sp macro="" textlink="">
      <xdr:nvSpPr>
        <xdr:cNvPr id="88" name="テキスト ボックス 87"/>
        <xdr:cNvSpPr txBox="1"/>
      </xdr:nvSpPr>
      <xdr:spPr>
        <a:xfrm>
          <a:off x="863111" y="60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62181</xdr:rowOff>
    </xdr:from>
    <xdr:to>
      <xdr:col>24</xdr:col>
      <xdr:colOff>63500</xdr:colOff>
      <xdr:row>56</xdr:row>
      <xdr:rowOff>113266</xdr:rowOff>
    </xdr:to>
    <xdr:cxnSp macro="">
      <xdr:nvCxnSpPr>
        <xdr:cNvPr id="113" name="直線コネクタ 112"/>
        <xdr:cNvCxnSpPr/>
      </xdr:nvCxnSpPr>
      <xdr:spPr>
        <a:xfrm>
          <a:off x="3797300" y="9663381"/>
          <a:ext cx="838200" cy="5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27860</xdr:rowOff>
    </xdr:from>
    <xdr:to>
      <xdr:col>19</xdr:col>
      <xdr:colOff>177800</xdr:colOff>
      <xdr:row>56</xdr:row>
      <xdr:rowOff>62181</xdr:rowOff>
    </xdr:to>
    <xdr:cxnSp macro="">
      <xdr:nvCxnSpPr>
        <xdr:cNvPr id="116" name="直線コネクタ 115"/>
        <xdr:cNvCxnSpPr/>
      </xdr:nvCxnSpPr>
      <xdr:spPr>
        <a:xfrm>
          <a:off x="2908300" y="9457610"/>
          <a:ext cx="889000" cy="20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27860</xdr:rowOff>
    </xdr:from>
    <xdr:to>
      <xdr:col>15</xdr:col>
      <xdr:colOff>50800</xdr:colOff>
      <xdr:row>56</xdr:row>
      <xdr:rowOff>30131</xdr:rowOff>
    </xdr:to>
    <xdr:cxnSp macro="">
      <xdr:nvCxnSpPr>
        <xdr:cNvPr id="119" name="直線コネクタ 118"/>
        <xdr:cNvCxnSpPr/>
      </xdr:nvCxnSpPr>
      <xdr:spPr>
        <a:xfrm flipV="1">
          <a:off x="2019300" y="9457610"/>
          <a:ext cx="889000" cy="17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30131</xdr:rowOff>
    </xdr:from>
    <xdr:to>
      <xdr:col>10</xdr:col>
      <xdr:colOff>114300</xdr:colOff>
      <xdr:row>56</xdr:row>
      <xdr:rowOff>152597</xdr:rowOff>
    </xdr:to>
    <xdr:cxnSp macro="">
      <xdr:nvCxnSpPr>
        <xdr:cNvPr id="122" name="直線コネクタ 121"/>
        <xdr:cNvCxnSpPr/>
      </xdr:nvCxnSpPr>
      <xdr:spPr>
        <a:xfrm flipV="1">
          <a:off x="1130300" y="9631331"/>
          <a:ext cx="889000" cy="1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62466</xdr:rowOff>
    </xdr:from>
    <xdr:to>
      <xdr:col>24</xdr:col>
      <xdr:colOff>114300</xdr:colOff>
      <xdr:row>56</xdr:row>
      <xdr:rowOff>164066</xdr:rowOff>
    </xdr:to>
    <xdr:sp macro="" textlink="">
      <xdr:nvSpPr>
        <xdr:cNvPr id="132" name="楕円 131"/>
        <xdr:cNvSpPr/>
      </xdr:nvSpPr>
      <xdr:spPr>
        <a:xfrm>
          <a:off x="4584700" y="96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85343</xdr:rowOff>
    </xdr:from>
    <xdr:ext cx="599010" cy="259045"/>
    <xdr:sp macro="" textlink="">
      <xdr:nvSpPr>
        <xdr:cNvPr id="133" name="総務費該当値テキスト"/>
        <xdr:cNvSpPr txBox="1"/>
      </xdr:nvSpPr>
      <xdr:spPr>
        <a:xfrm>
          <a:off x="4686300" y="951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11381</xdr:rowOff>
    </xdr:from>
    <xdr:to>
      <xdr:col>20</xdr:col>
      <xdr:colOff>38100</xdr:colOff>
      <xdr:row>56</xdr:row>
      <xdr:rowOff>112981</xdr:rowOff>
    </xdr:to>
    <xdr:sp macro="" textlink="">
      <xdr:nvSpPr>
        <xdr:cNvPr id="134" name="楕円 133"/>
        <xdr:cNvSpPr/>
      </xdr:nvSpPr>
      <xdr:spPr>
        <a:xfrm>
          <a:off x="3746500" y="96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129508</xdr:rowOff>
    </xdr:from>
    <xdr:ext cx="599010" cy="259045"/>
    <xdr:sp macro="" textlink="">
      <xdr:nvSpPr>
        <xdr:cNvPr id="135" name="テキスト ボックス 134"/>
        <xdr:cNvSpPr txBox="1"/>
      </xdr:nvSpPr>
      <xdr:spPr>
        <a:xfrm>
          <a:off x="3497795" y="93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148510</xdr:rowOff>
    </xdr:from>
    <xdr:to>
      <xdr:col>15</xdr:col>
      <xdr:colOff>101600</xdr:colOff>
      <xdr:row>55</xdr:row>
      <xdr:rowOff>78660</xdr:rowOff>
    </xdr:to>
    <xdr:sp macro="" textlink="">
      <xdr:nvSpPr>
        <xdr:cNvPr id="136" name="楕円 135"/>
        <xdr:cNvSpPr/>
      </xdr:nvSpPr>
      <xdr:spPr>
        <a:xfrm>
          <a:off x="2857500" y="94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95187</xdr:rowOff>
    </xdr:from>
    <xdr:ext cx="599010" cy="259045"/>
    <xdr:sp macro="" textlink="">
      <xdr:nvSpPr>
        <xdr:cNvPr id="137" name="テキスト ボックス 136"/>
        <xdr:cNvSpPr txBox="1"/>
      </xdr:nvSpPr>
      <xdr:spPr>
        <a:xfrm>
          <a:off x="2608795" y="918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150781</xdr:rowOff>
    </xdr:from>
    <xdr:to>
      <xdr:col>10</xdr:col>
      <xdr:colOff>165100</xdr:colOff>
      <xdr:row>56</xdr:row>
      <xdr:rowOff>80931</xdr:rowOff>
    </xdr:to>
    <xdr:sp macro="" textlink="">
      <xdr:nvSpPr>
        <xdr:cNvPr id="138" name="楕円 137"/>
        <xdr:cNvSpPr/>
      </xdr:nvSpPr>
      <xdr:spPr>
        <a:xfrm>
          <a:off x="1968500" y="95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97458</xdr:rowOff>
    </xdr:from>
    <xdr:ext cx="599010" cy="259045"/>
    <xdr:sp macro="" textlink="">
      <xdr:nvSpPr>
        <xdr:cNvPr id="139" name="テキスト ボックス 138"/>
        <xdr:cNvSpPr txBox="1"/>
      </xdr:nvSpPr>
      <xdr:spPr>
        <a:xfrm>
          <a:off x="1719795" y="935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101797</xdr:rowOff>
    </xdr:from>
    <xdr:to>
      <xdr:col>6</xdr:col>
      <xdr:colOff>38100</xdr:colOff>
      <xdr:row>57</xdr:row>
      <xdr:rowOff>31947</xdr:rowOff>
    </xdr:to>
    <xdr:sp macro="" textlink="">
      <xdr:nvSpPr>
        <xdr:cNvPr id="140" name="楕円 139"/>
        <xdr:cNvSpPr/>
      </xdr:nvSpPr>
      <xdr:spPr>
        <a:xfrm>
          <a:off x="1079500" y="97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48474</xdr:rowOff>
    </xdr:from>
    <xdr:ext cx="599010" cy="259045"/>
    <xdr:sp macro="" textlink="">
      <xdr:nvSpPr>
        <xdr:cNvPr id="141" name="テキスト ボックス 140"/>
        <xdr:cNvSpPr txBox="1"/>
      </xdr:nvSpPr>
      <xdr:spPr>
        <a:xfrm>
          <a:off x="830795" y="947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128953</xdr:rowOff>
    </xdr:from>
    <xdr:to>
      <xdr:col>24</xdr:col>
      <xdr:colOff>63500</xdr:colOff>
      <xdr:row>76</xdr:row>
      <xdr:rowOff>156262</xdr:rowOff>
    </xdr:to>
    <xdr:cxnSp macro="">
      <xdr:nvCxnSpPr>
        <xdr:cNvPr id="170" name="直線コネクタ 169"/>
        <xdr:cNvCxnSpPr/>
      </xdr:nvCxnSpPr>
      <xdr:spPr>
        <a:xfrm flipV="1">
          <a:off x="3797300" y="13159153"/>
          <a:ext cx="838200" cy="2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153786</xdr:rowOff>
    </xdr:from>
    <xdr:to>
      <xdr:col>19</xdr:col>
      <xdr:colOff>177800</xdr:colOff>
      <xdr:row>76</xdr:row>
      <xdr:rowOff>156262</xdr:rowOff>
    </xdr:to>
    <xdr:cxnSp macro="">
      <xdr:nvCxnSpPr>
        <xdr:cNvPr id="173" name="直線コネクタ 172"/>
        <xdr:cNvCxnSpPr/>
      </xdr:nvCxnSpPr>
      <xdr:spPr>
        <a:xfrm>
          <a:off x="2908300" y="1318398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153786</xdr:rowOff>
    </xdr:from>
    <xdr:to>
      <xdr:col>15</xdr:col>
      <xdr:colOff>50800</xdr:colOff>
      <xdr:row>77</xdr:row>
      <xdr:rowOff>27673</xdr:rowOff>
    </xdr:to>
    <xdr:cxnSp macro="">
      <xdr:nvCxnSpPr>
        <xdr:cNvPr id="176" name="直線コネクタ 175"/>
        <xdr:cNvCxnSpPr/>
      </xdr:nvCxnSpPr>
      <xdr:spPr>
        <a:xfrm flipV="1">
          <a:off x="2019300" y="13183986"/>
          <a:ext cx="889000" cy="4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27673</xdr:rowOff>
    </xdr:from>
    <xdr:to>
      <xdr:col>10</xdr:col>
      <xdr:colOff>114300</xdr:colOff>
      <xdr:row>77</xdr:row>
      <xdr:rowOff>32908</xdr:rowOff>
    </xdr:to>
    <xdr:cxnSp macro="">
      <xdr:nvCxnSpPr>
        <xdr:cNvPr id="179" name="直線コネクタ 178"/>
        <xdr:cNvCxnSpPr/>
      </xdr:nvCxnSpPr>
      <xdr:spPr>
        <a:xfrm flipV="1">
          <a:off x="1130300" y="13229323"/>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78153</xdr:rowOff>
    </xdr:from>
    <xdr:to>
      <xdr:col>24</xdr:col>
      <xdr:colOff>114300</xdr:colOff>
      <xdr:row>77</xdr:row>
      <xdr:rowOff>8303</xdr:rowOff>
    </xdr:to>
    <xdr:sp macro="" textlink="">
      <xdr:nvSpPr>
        <xdr:cNvPr id="189" name="楕円 188"/>
        <xdr:cNvSpPr/>
      </xdr:nvSpPr>
      <xdr:spPr>
        <a:xfrm>
          <a:off x="4584700" y="131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56580</xdr:rowOff>
    </xdr:from>
    <xdr:ext cx="599010" cy="259045"/>
    <xdr:sp macro="" textlink="">
      <xdr:nvSpPr>
        <xdr:cNvPr id="190" name="民生費該当値テキスト"/>
        <xdr:cNvSpPr txBox="1"/>
      </xdr:nvSpPr>
      <xdr:spPr>
        <a:xfrm>
          <a:off x="4686300" y="1308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105462</xdr:rowOff>
    </xdr:from>
    <xdr:to>
      <xdr:col>20</xdr:col>
      <xdr:colOff>38100</xdr:colOff>
      <xdr:row>77</xdr:row>
      <xdr:rowOff>35612</xdr:rowOff>
    </xdr:to>
    <xdr:sp macro="" textlink="">
      <xdr:nvSpPr>
        <xdr:cNvPr id="191" name="楕円 190"/>
        <xdr:cNvSpPr/>
      </xdr:nvSpPr>
      <xdr:spPr>
        <a:xfrm>
          <a:off x="3746500" y="131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26739</xdr:rowOff>
    </xdr:from>
    <xdr:ext cx="599010" cy="259045"/>
    <xdr:sp macro="" textlink="">
      <xdr:nvSpPr>
        <xdr:cNvPr id="192" name="テキスト ボックス 191"/>
        <xdr:cNvSpPr txBox="1"/>
      </xdr:nvSpPr>
      <xdr:spPr>
        <a:xfrm>
          <a:off x="3497795" y="132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102986</xdr:rowOff>
    </xdr:from>
    <xdr:to>
      <xdr:col>15</xdr:col>
      <xdr:colOff>101600</xdr:colOff>
      <xdr:row>77</xdr:row>
      <xdr:rowOff>33136</xdr:rowOff>
    </xdr:to>
    <xdr:sp macro="" textlink="">
      <xdr:nvSpPr>
        <xdr:cNvPr id="193" name="楕円 192"/>
        <xdr:cNvSpPr/>
      </xdr:nvSpPr>
      <xdr:spPr>
        <a:xfrm>
          <a:off x="2857500" y="131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24263</xdr:rowOff>
    </xdr:from>
    <xdr:ext cx="599010" cy="259045"/>
    <xdr:sp macro="" textlink="">
      <xdr:nvSpPr>
        <xdr:cNvPr id="194" name="テキスト ボックス 193"/>
        <xdr:cNvSpPr txBox="1"/>
      </xdr:nvSpPr>
      <xdr:spPr>
        <a:xfrm>
          <a:off x="2608795" y="1322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148323</xdr:rowOff>
    </xdr:from>
    <xdr:to>
      <xdr:col>10</xdr:col>
      <xdr:colOff>165100</xdr:colOff>
      <xdr:row>77</xdr:row>
      <xdr:rowOff>78473</xdr:rowOff>
    </xdr:to>
    <xdr:sp macro="" textlink="">
      <xdr:nvSpPr>
        <xdr:cNvPr id="195" name="楕円 194"/>
        <xdr:cNvSpPr/>
      </xdr:nvSpPr>
      <xdr:spPr>
        <a:xfrm>
          <a:off x="1968500" y="131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69600</xdr:rowOff>
    </xdr:from>
    <xdr:ext cx="599010" cy="259045"/>
    <xdr:sp macro="" textlink="">
      <xdr:nvSpPr>
        <xdr:cNvPr id="196" name="テキスト ボックス 195"/>
        <xdr:cNvSpPr txBox="1"/>
      </xdr:nvSpPr>
      <xdr:spPr>
        <a:xfrm>
          <a:off x="1719795" y="1327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153558</xdr:rowOff>
    </xdr:from>
    <xdr:to>
      <xdr:col>6</xdr:col>
      <xdr:colOff>38100</xdr:colOff>
      <xdr:row>77</xdr:row>
      <xdr:rowOff>83708</xdr:rowOff>
    </xdr:to>
    <xdr:sp macro="" textlink="">
      <xdr:nvSpPr>
        <xdr:cNvPr id="197" name="楕円 196"/>
        <xdr:cNvSpPr/>
      </xdr:nvSpPr>
      <xdr:spPr>
        <a:xfrm>
          <a:off x="1079500" y="131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74835</xdr:rowOff>
    </xdr:from>
    <xdr:ext cx="599010" cy="259045"/>
    <xdr:sp macro="" textlink="">
      <xdr:nvSpPr>
        <xdr:cNvPr id="198" name="テキスト ボックス 197"/>
        <xdr:cNvSpPr txBox="1"/>
      </xdr:nvSpPr>
      <xdr:spPr>
        <a:xfrm>
          <a:off x="830795" y="1327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150600</xdr:rowOff>
    </xdr:from>
    <xdr:to>
      <xdr:col>24</xdr:col>
      <xdr:colOff>63500</xdr:colOff>
      <xdr:row>97</xdr:row>
      <xdr:rowOff>160846</xdr:rowOff>
    </xdr:to>
    <xdr:cxnSp macro="">
      <xdr:nvCxnSpPr>
        <xdr:cNvPr id="227" name="直線コネクタ 226"/>
        <xdr:cNvCxnSpPr/>
      </xdr:nvCxnSpPr>
      <xdr:spPr>
        <a:xfrm>
          <a:off x="3797300" y="16781250"/>
          <a:ext cx="8382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150600</xdr:rowOff>
    </xdr:from>
    <xdr:to>
      <xdr:col>19</xdr:col>
      <xdr:colOff>177800</xdr:colOff>
      <xdr:row>97</xdr:row>
      <xdr:rowOff>165796</xdr:rowOff>
    </xdr:to>
    <xdr:cxnSp macro="">
      <xdr:nvCxnSpPr>
        <xdr:cNvPr id="230" name="直線コネクタ 229"/>
        <xdr:cNvCxnSpPr/>
      </xdr:nvCxnSpPr>
      <xdr:spPr>
        <a:xfrm flipV="1">
          <a:off x="2908300" y="16781250"/>
          <a:ext cx="8890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165796</xdr:rowOff>
    </xdr:from>
    <xdr:to>
      <xdr:col>15</xdr:col>
      <xdr:colOff>50800</xdr:colOff>
      <xdr:row>98</xdr:row>
      <xdr:rowOff>45931</xdr:rowOff>
    </xdr:to>
    <xdr:cxnSp macro="">
      <xdr:nvCxnSpPr>
        <xdr:cNvPr id="233" name="直線コネクタ 232"/>
        <xdr:cNvCxnSpPr/>
      </xdr:nvCxnSpPr>
      <xdr:spPr>
        <a:xfrm flipV="1">
          <a:off x="2019300" y="16796446"/>
          <a:ext cx="889000" cy="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45931</xdr:rowOff>
    </xdr:from>
    <xdr:to>
      <xdr:col>10</xdr:col>
      <xdr:colOff>114300</xdr:colOff>
      <xdr:row>98</xdr:row>
      <xdr:rowOff>60630</xdr:rowOff>
    </xdr:to>
    <xdr:cxnSp macro="">
      <xdr:nvCxnSpPr>
        <xdr:cNvPr id="236" name="直線コネクタ 235"/>
        <xdr:cNvCxnSpPr/>
      </xdr:nvCxnSpPr>
      <xdr:spPr>
        <a:xfrm flipV="1">
          <a:off x="1130300" y="16848031"/>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110046</xdr:rowOff>
    </xdr:from>
    <xdr:to>
      <xdr:col>24</xdr:col>
      <xdr:colOff>114300</xdr:colOff>
      <xdr:row>98</xdr:row>
      <xdr:rowOff>40196</xdr:rowOff>
    </xdr:to>
    <xdr:sp macro="" textlink="">
      <xdr:nvSpPr>
        <xdr:cNvPr id="246" name="楕円 245"/>
        <xdr:cNvSpPr/>
      </xdr:nvSpPr>
      <xdr:spPr>
        <a:xfrm>
          <a:off x="4584700" y="167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88473</xdr:rowOff>
    </xdr:from>
    <xdr:ext cx="599010" cy="259045"/>
    <xdr:sp macro="" textlink="">
      <xdr:nvSpPr>
        <xdr:cNvPr id="247" name="衛生費該当値テキスト"/>
        <xdr:cNvSpPr txBox="1"/>
      </xdr:nvSpPr>
      <xdr:spPr>
        <a:xfrm>
          <a:off x="4686300" y="167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99800</xdr:rowOff>
    </xdr:from>
    <xdr:to>
      <xdr:col>20</xdr:col>
      <xdr:colOff>38100</xdr:colOff>
      <xdr:row>98</xdr:row>
      <xdr:rowOff>29950</xdr:rowOff>
    </xdr:to>
    <xdr:sp macro="" textlink="">
      <xdr:nvSpPr>
        <xdr:cNvPr id="248" name="楕円 247"/>
        <xdr:cNvSpPr/>
      </xdr:nvSpPr>
      <xdr:spPr>
        <a:xfrm>
          <a:off x="3746500" y="167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21077</xdr:rowOff>
    </xdr:from>
    <xdr:ext cx="599010" cy="259045"/>
    <xdr:sp macro="" textlink="">
      <xdr:nvSpPr>
        <xdr:cNvPr id="249" name="テキスト ボックス 248"/>
        <xdr:cNvSpPr txBox="1"/>
      </xdr:nvSpPr>
      <xdr:spPr>
        <a:xfrm>
          <a:off x="3497795" y="1682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114996</xdr:rowOff>
    </xdr:from>
    <xdr:to>
      <xdr:col>15</xdr:col>
      <xdr:colOff>101600</xdr:colOff>
      <xdr:row>98</xdr:row>
      <xdr:rowOff>45146</xdr:rowOff>
    </xdr:to>
    <xdr:sp macro="" textlink="">
      <xdr:nvSpPr>
        <xdr:cNvPr id="250" name="楕円 249"/>
        <xdr:cNvSpPr/>
      </xdr:nvSpPr>
      <xdr:spPr>
        <a:xfrm>
          <a:off x="2857500" y="167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36273</xdr:rowOff>
    </xdr:from>
    <xdr:ext cx="599010" cy="259045"/>
    <xdr:sp macro="" textlink="">
      <xdr:nvSpPr>
        <xdr:cNvPr id="251" name="テキスト ボックス 250"/>
        <xdr:cNvSpPr txBox="1"/>
      </xdr:nvSpPr>
      <xdr:spPr>
        <a:xfrm>
          <a:off x="2608795" y="168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166581</xdr:rowOff>
    </xdr:from>
    <xdr:to>
      <xdr:col>10</xdr:col>
      <xdr:colOff>165100</xdr:colOff>
      <xdr:row>98</xdr:row>
      <xdr:rowOff>96731</xdr:rowOff>
    </xdr:to>
    <xdr:sp macro="" textlink="">
      <xdr:nvSpPr>
        <xdr:cNvPr id="252" name="楕円 251"/>
        <xdr:cNvSpPr/>
      </xdr:nvSpPr>
      <xdr:spPr>
        <a:xfrm>
          <a:off x="1968500" y="16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87858</xdr:rowOff>
    </xdr:from>
    <xdr:ext cx="534377" cy="259045"/>
    <xdr:sp macro="" textlink="">
      <xdr:nvSpPr>
        <xdr:cNvPr id="253" name="テキスト ボックス 252"/>
        <xdr:cNvSpPr txBox="1"/>
      </xdr:nvSpPr>
      <xdr:spPr>
        <a:xfrm>
          <a:off x="1752111" y="16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9830</xdr:rowOff>
    </xdr:from>
    <xdr:to>
      <xdr:col>6</xdr:col>
      <xdr:colOff>38100</xdr:colOff>
      <xdr:row>98</xdr:row>
      <xdr:rowOff>111430</xdr:rowOff>
    </xdr:to>
    <xdr:sp macro="" textlink="">
      <xdr:nvSpPr>
        <xdr:cNvPr id="254" name="楕円 253"/>
        <xdr:cNvSpPr/>
      </xdr:nvSpPr>
      <xdr:spPr>
        <a:xfrm>
          <a:off x="1079500" y="168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102557</xdr:rowOff>
    </xdr:from>
    <xdr:ext cx="534377" cy="259045"/>
    <xdr:sp macro="" textlink="">
      <xdr:nvSpPr>
        <xdr:cNvPr id="255" name="テキスト ボックス 254"/>
        <xdr:cNvSpPr txBox="1"/>
      </xdr:nvSpPr>
      <xdr:spPr>
        <a:xfrm>
          <a:off x="863111" y="169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119891</xdr:rowOff>
    </xdr:from>
    <xdr:to>
      <xdr:col>55</xdr:col>
      <xdr:colOff>0</xdr:colOff>
      <xdr:row>57</xdr:row>
      <xdr:rowOff>130617</xdr:rowOff>
    </xdr:to>
    <xdr:cxnSp macro="">
      <xdr:nvCxnSpPr>
        <xdr:cNvPr id="339" name="直線コネクタ 338"/>
        <xdr:cNvCxnSpPr/>
      </xdr:nvCxnSpPr>
      <xdr:spPr>
        <a:xfrm flipV="1">
          <a:off x="9639300" y="9892541"/>
          <a:ext cx="8382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130617</xdr:rowOff>
    </xdr:from>
    <xdr:to>
      <xdr:col>50</xdr:col>
      <xdr:colOff>114300</xdr:colOff>
      <xdr:row>57</xdr:row>
      <xdr:rowOff>133214</xdr:rowOff>
    </xdr:to>
    <xdr:cxnSp macro="">
      <xdr:nvCxnSpPr>
        <xdr:cNvPr id="342" name="直線コネクタ 341"/>
        <xdr:cNvCxnSpPr/>
      </xdr:nvCxnSpPr>
      <xdr:spPr>
        <a:xfrm flipV="1">
          <a:off x="8750300" y="9903267"/>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133214</xdr:rowOff>
    </xdr:from>
    <xdr:to>
      <xdr:col>45</xdr:col>
      <xdr:colOff>177800</xdr:colOff>
      <xdr:row>57</xdr:row>
      <xdr:rowOff>134276</xdr:rowOff>
    </xdr:to>
    <xdr:cxnSp macro="">
      <xdr:nvCxnSpPr>
        <xdr:cNvPr id="345" name="直線コネクタ 344"/>
        <xdr:cNvCxnSpPr/>
      </xdr:nvCxnSpPr>
      <xdr:spPr>
        <a:xfrm flipV="1">
          <a:off x="7861300" y="9905864"/>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133335</xdr:rowOff>
    </xdr:from>
    <xdr:to>
      <xdr:col>41</xdr:col>
      <xdr:colOff>50800</xdr:colOff>
      <xdr:row>57</xdr:row>
      <xdr:rowOff>134276</xdr:rowOff>
    </xdr:to>
    <xdr:cxnSp macro="">
      <xdr:nvCxnSpPr>
        <xdr:cNvPr id="348" name="直線コネクタ 347"/>
        <xdr:cNvCxnSpPr/>
      </xdr:nvCxnSpPr>
      <xdr:spPr>
        <a:xfrm>
          <a:off x="6972300" y="9905985"/>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69091</xdr:rowOff>
    </xdr:from>
    <xdr:to>
      <xdr:col>55</xdr:col>
      <xdr:colOff>50800</xdr:colOff>
      <xdr:row>57</xdr:row>
      <xdr:rowOff>170691</xdr:rowOff>
    </xdr:to>
    <xdr:sp macro="" textlink="">
      <xdr:nvSpPr>
        <xdr:cNvPr id="358" name="楕円 357"/>
        <xdr:cNvSpPr/>
      </xdr:nvSpPr>
      <xdr:spPr>
        <a:xfrm>
          <a:off x="10426700" y="98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79817</xdr:rowOff>
    </xdr:from>
    <xdr:to>
      <xdr:col>50</xdr:col>
      <xdr:colOff>165100</xdr:colOff>
      <xdr:row>58</xdr:row>
      <xdr:rowOff>9967</xdr:rowOff>
    </xdr:to>
    <xdr:sp macro="" textlink="">
      <xdr:nvSpPr>
        <xdr:cNvPr id="360" name="楕円 359"/>
        <xdr:cNvSpPr/>
      </xdr:nvSpPr>
      <xdr:spPr>
        <a:xfrm>
          <a:off x="9588500" y="985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1094</xdr:rowOff>
    </xdr:from>
    <xdr:ext cx="599010" cy="259045"/>
    <xdr:sp macro="" textlink="">
      <xdr:nvSpPr>
        <xdr:cNvPr id="361" name="テキスト ボックス 360"/>
        <xdr:cNvSpPr txBox="1"/>
      </xdr:nvSpPr>
      <xdr:spPr>
        <a:xfrm>
          <a:off x="9339795" y="99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82414</xdr:rowOff>
    </xdr:from>
    <xdr:to>
      <xdr:col>46</xdr:col>
      <xdr:colOff>38100</xdr:colOff>
      <xdr:row>58</xdr:row>
      <xdr:rowOff>12564</xdr:rowOff>
    </xdr:to>
    <xdr:sp macro="" textlink="">
      <xdr:nvSpPr>
        <xdr:cNvPr id="362" name="楕円 361"/>
        <xdr:cNvSpPr/>
      </xdr:nvSpPr>
      <xdr:spPr>
        <a:xfrm>
          <a:off x="8699500" y="98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3691</xdr:rowOff>
    </xdr:from>
    <xdr:ext cx="599010" cy="259045"/>
    <xdr:sp macro="" textlink="">
      <xdr:nvSpPr>
        <xdr:cNvPr id="363" name="テキスト ボックス 362"/>
        <xdr:cNvSpPr txBox="1"/>
      </xdr:nvSpPr>
      <xdr:spPr>
        <a:xfrm>
          <a:off x="8450795" y="994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83476</xdr:rowOff>
    </xdr:from>
    <xdr:to>
      <xdr:col>41</xdr:col>
      <xdr:colOff>101600</xdr:colOff>
      <xdr:row>58</xdr:row>
      <xdr:rowOff>13626</xdr:rowOff>
    </xdr:to>
    <xdr:sp macro="" textlink="">
      <xdr:nvSpPr>
        <xdr:cNvPr id="364" name="楕円 363"/>
        <xdr:cNvSpPr/>
      </xdr:nvSpPr>
      <xdr:spPr>
        <a:xfrm>
          <a:off x="7810500" y="98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4753</xdr:rowOff>
    </xdr:from>
    <xdr:ext cx="599010" cy="259045"/>
    <xdr:sp macro="" textlink="">
      <xdr:nvSpPr>
        <xdr:cNvPr id="365" name="テキスト ボックス 364"/>
        <xdr:cNvSpPr txBox="1"/>
      </xdr:nvSpPr>
      <xdr:spPr>
        <a:xfrm>
          <a:off x="7561795" y="99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82535</xdr:rowOff>
    </xdr:from>
    <xdr:to>
      <xdr:col>36</xdr:col>
      <xdr:colOff>165100</xdr:colOff>
      <xdr:row>58</xdr:row>
      <xdr:rowOff>12685</xdr:rowOff>
    </xdr:to>
    <xdr:sp macro="" textlink="">
      <xdr:nvSpPr>
        <xdr:cNvPr id="366" name="楕円 365"/>
        <xdr:cNvSpPr/>
      </xdr:nvSpPr>
      <xdr:spPr>
        <a:xfrm>
          <a:off x="6921500" y="98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3812</xdr:rowOff>
    </xdr:from>
    <xdr:ext cx="599010" cy="259045"/>
    <xdr:sp macro="" textlink="">
      <xdr:nvSpPr>
        <xdr:cNvPr id="367" name="テキスト ボックス 366"/>
        <xdr:cNvSpPr txBox="1"/>
      </xdr:nvSpPr>
      <xdr:spPr>
        <a:xfrm>
          <a:off x="6672795" y="994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144698</xdr:rowOff>
    </xdr:from>
    <xdr:to>
      <xdr:col>55</xdr:col>
      <xdr:colOff>0</xdr:colOff>
      <xdr:row>78</xdr:row>
      <xdr:rowOff>159508</xdr:rowOff>
    </xdr:to>
    <xdr:cxnSp macro="">
      <xdr:nvCxnSpPr>
        <xdr:cNvPr id="396" name="直線コネクタ 395"/>
        <xdr:cNvCxnSpPr/>
      </xdr:nvCxnSpPr>
      <xdr:spPr>
        <a:xfrm flipV="1">
          <a:off x="9639300" y="13517798"/>
          <a:ext cx="8382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159508</xdr:rowOff>
    </xdr:from>
    <xdr:to>
      <xdr:col>50</xdr:col>
      <xdr:colOff>114300</xdr:colOff>
      <xdr:row>79</xdr:row>
      <xdr:rowOff>18183</xdr:rowOff>
    </xdr:to>
    <xdr:cxnSp macro="">
      <xdr:nvCxnSpPr>
        <xdr:cNvPr id="399" name="直線コネクタ 398"/>
        <xdr:cNvCxnSpPr/>
      </xdr:nvCxnSpPr>
      <xdr:spPr>
        <a:xfrm flipV="1">
          <a:off x="8750300" y="13532608"/>
          <a:ext cx="8890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133500</xdr:rowOff>
    </xdr:from>
    <xdr:to>
      <xdr:col>45</xdr:col>
      <xdr:colOff>177800</xdr:colOff>
      <xdr:row>79</xdr:row>
      <xdr:rowOff>18183</xdr:rowOff>
    </xdr:to>
    <xdr:cxnSp macro="">
      <xdr:nvCxnSpPr>
        <xdr:cNvPr id="402" name="直線コネクタ 401"/>
        <xdr:cNvCxnSpPr/>
      </xdr:nvCxnSpPr>
      <xdr:spPr>
        <a:xfrm>
          <a:off x="7861300" y="13506600"/>
          <a:ext cx="889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133500</xdr:rowOff>
    </xdr:from>
    <xdr:to>
      <xdr:col>41</xdr:col>
      <xdr:colOff>50800</xdr:colOff>
      <xdr:row>79</xdr:row>
      <xdr:rowOff>24833</xdr:rowOff>
    </xdr:to>
    <xdr:cxnSp macro="">
      <xdr:nvCxnSpPr>
        <xdr:cNvPr id="405" name="直線コネクタ 404"/>
        <xdr:cNvCxnSpPr/>
      </xdr:nvCxnSpPr>
      <xdr:spPr>
        <a:xfrm flipV="1">
          <a:off x="6972300" y="13506600"/>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93898</xdr:rowOff>
    </xdr:from>
    <xdr:to>
      <xdr:col>55</xdr:col>
      <xdr:colOff>50800</xdr:colOff>
      <xdr:row>79</xdr:row>
      <xdr:rowOff>24048</xdr:rowOff>
    </xdr:to>
    <xdr:sp macro="" textlink="">
      <xdr:nvSpPr>
        <xdr:cNvPr id="415" name="楕円 414"/>
        <xdr:cNvSpPr/>
      </xdr:nvSpPr>
      <xdr:spPr>
        <a:xfrm>
          <a:off x="10426700" y="134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8825</xdr:rowOff>
    </xdr:from>
    <xdr:ext cx="534377" cy="259045"/>
    <xdr:sp macro="" textlink="">
      <xdr:nvSpPr>
        <xdr:cNvPr id="416" name="商工費該当値テキスト"/>
        <xdr:cNvSpPr txBox="1"/>
      </xdr:nvSpPr>
      <xdr:spPr>
        <a:xfrm>
          <a:off x="10528300" y="133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108708</xdr:rowOff>
    </xdr:from>
    <xdr:to>
      <xdr:col>50</xdr:col>
      <xdr:colOff>165100</xdr:colOff>
      <xdr:row>79</xdr:row>
      <xdr:rowOff>38858</xdr:rowOff>
    </xdr:to>
    <xdr:sp macro="" textlink="">
      <xdr:nvSpPr>
        <xdr:cNvPr id="417" name="楕円 416"/>
        <xdr:cNvSpPr/>
      </xdr:nvSpPr>
      <xdr:spPr>
        <a:xfrm>
          <a:off x="9588500" y="1348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29985</xdr:rowOff>
    </xdr:from>
    <xdr:ext cx="534377" cy="259045"/>
    <xdr:sp macro="" textlink="">
      <xdr:nvSpPr>
        <xdr:cNvPr id="418" name="テキスト ボックス 417"/>
        <xdr:cNvSpPr txBox="1"/>
      </xdr:nvSpPr>
      <xdr:spPr>
        <a:xfrm>
          <a:off x="9372111" y="1357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138833</xdr:rowOff>
    </xdr:from>
    <xdr:to>
      <xdr:col>46</xdr:col>
      <xdr:colOff>38100</xdr:colOff>
      <xdr:row>79</xdr:row>
      <xdr:rowOff>68983</xdr:rowOff>
    </xdr:to>
    <xdr:sp macro="" textlink="">
      <xdr:nvSpPr>
        <xdr:cNvPr id="419" name="楕円 418"/>
        <xdr:cNvSpPr/>
      </xdr:nvSpPr>
      <xdr:spPr>
        <a:xfrm>
          <a:off x="8699500" y="1351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60110</xdr:rowOff>
    </xdr:from>
    <xdr:ext cx="469744" cy="259045"/>
    <xdr:sp macro="" textlink="">
      <xdr:nvSpPr>
        <xdr:cNvPr id="420" name="テキスト ボックス 419"/>
        <xdr:cNvSpPr txBox="1"/>
      </xdr:nvSpPr>
      <xdr:spPr>
        <a:xfrm>
          <a:off x="8515428" y="1360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82700</xdr:rowOff>
    </xdr:from>
    <xdr:to>
      <xdr:col>41</xdr:col>
      <xdr:colOff>101600</xdr:colOff>
      <xdr:row>79</xdr:row>
      <xdr:rowOff>12850</xdr:rowOff>
    </xdr:to>
    <xdr:sp macro="" textlink="">
      <xdr:nvSpPr>
        <xdr:cNvPr id="421" name="楕円 420"/>
        <xdr:cNvSpPr/>
      </xdr:nvSpPr>
      <xdr:spPr>
        <a:xfrm>
          <a:off x="7810500" y="134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3977</xdr:rowOff>
    </xdr:from>
    <xdr:ext cx="534377" cy="259045"/>
    <xdr:sp macro="" textlink="">
      <xdr:nvSpPr>
        <xdr:cNvPr id="422" name="テキスト ボックス 421"/>
        <xdr:cNvSpPr txBox="1"/>
      </xdr:nvSpPr>
      <xdr:spPr>
        <a:xfrm>
          <a:off x="7594111" y="135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145483</xdr:rowOff>
    </xdr:from>
    <xdr:to>
      <xdr:col>36</xdr:col>
      <xdr:colOff>165100</xdr:colOff>
      <xdr:row>79</xdr:row>
      <xdr:rowOff>75633</xdr:rowOff>
    </xdr:to>
    <xdr:sp macro="" textlink="">
      <xdr:nvSpPr>
        <xdr:cNvPr id="423" name="楕円 422"/>
        <xdr:cNvSpPr/>
      </xdr:nvSpPr>
      <xdr:spPr>
        <a:xfrm>
          <a:off x="6921500" y="135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66760</xdr:rowOff>
    </xdr:from>
    <xdr:ext cx="469744" cy="259045"/>
    <xdr:sp macro="" textlink="">
      <xdr:nvSpPr>
        <xdr:cNvPr id="424" name="テキスト ボックス 423"/>
        <xdr:cNvSpPr txBox="1"/>
      </xdr:nvSpPr>
      <xdr:spPr>
        <a:xfrm>
          <a:off x="6737428" y="136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43255</xdr:rowOff>
    </xdr:from>
    <xdr:to>
      <xdr:col>55</xdr:col>
      <xdr:colOff>0</xdr:colOff>
      <xdr:row>98</xdr:row>
      <xdr:rowOff>107801</xdr:rowOff>
    </xdr:to>
    <xdr:cxnSp macro="">
      <xdr:nvCxnSpPr>
        <xdr:cNvPr id="455" name="直線コネクタ 454"/>
        <xdr:cNvCxnSpPr/>
      </xdr:nvCxnSpPr>
      <xdr:spPr>
        <a:xfrm>
          <a:off x="9639300" y="16845355"/>
          <a:ext cx="838200" cy="6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43255</xdr:rowOff>
    </xdr:from>
    <xdr:to>
      <xdr:col>50</xdr:col>
      <xdr:colOff>114300</xdr:colOff>
      <xdr:row>98</xdr:row>
      <xdr:rowOff>132669</xdr:rowOff>
    </xdr:to>
    <xdr:cxnSp macro="">
      <xdr:nvCxnSpPr>
        <xdr:cNvPr id="458" name="直線コネクタ 457"/>
        <xdr:cNvCxnSpPr/>
      </xdr:nvCxnSpPr>
      <xdr:spPr>
        <a:xfrm flipV="1">
          <a:off x="8750300" y="16845355"/>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58195</xdr:rowOff>
    </xdr:from>
    <xdr:to>
      <xdr:col>45</xdr:col>
      <xdr:colOff>177800</xdr:colOff>
      <xdr:row>98</xdr:row>
      <xdr:rowOff>132669</xdr:rowOff>
    </xdr:to>
    <xdr:cxnSp macro="">
      <xdr:nvCxnSpPr>
        <xdr:cNvPr id="461" name="直線コネクタ 460"/>
        <xdr:cNvCxnSpPr/>
      </xdr:nvCxnSpPr>
      <xdr:spPr>
        <a:xfrm>
          <a:off x="7861300" y="16860295"/>
          <a:ext cx="889000" cy="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58020</xdr:rowOff>
    </xdr:from>
    <xdr:to>
      <xdr:col>41</xdr:col>
      <xdr:colOff>50800</xdr:colOff>
      <xdr:row>98</xdr:row>
      <xdr:rowOff>58195</xdr:rowOff>
    </xdr:to>
    <xdr:cxnSp macro="">
      <xdr:nvCxnSpPr>
        <xdr:cNvPr id="464" name="直線コネクタ 463"/>
        <xdr:cNvCxnSpPr/>
      </xdr:nvCxnSpPr>
      <xdr:spPr>
        <a:xfrm>
          <a:off x="6972300" y="16860120"/>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57001</xdr:rowOff>
    </xdr:from>
    <xdr:to>
      <xdr:col>55</xdr:col>
      <xdr:colOff>50800</xdr:colOff>
      <xdr:row>98</xdr:row>
      <xdr:rowOff>158601</xdr:rowOff>
    </xdr:to>
    <xdr:sp macro="" textlink="">
      <xdr:nvSpPr>
        <xdr:cNvPr id="474" name="楕円 473"/>
        <xdr:cNvSpPr/>
      </xdr:nvSpPr>
      <xdr:spPr>
        <a:xfrm>
          <a:off x="10426700" y="16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143378</xdr:rowOff>
    </xdr:from>
    <xdr:ext cx="534377" cy="259045"/>
    <xdr:sp macro="" textlink="">
      <xdr:nvSpPr>
        <xdr:cNvPr id="475" name="土木費該当値テキスト"/>
        <xdr:cNvSpPr txBox="1"/>
      </xdr:nvSpPr>
      <xdr:spPr>
        <a:xfrm>
          <a:off x="10528300" y="167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163905</xdr:rowOff>
    </xdr:from>
    <xdr:to>
      <xdr:col>50</xdr:col>
      <xdr:colOff>165100</xdr:colOff>
      <xdr:row>98</xdr:row>
      <xdr:rowOff>94055</xdr:rowOff>
    </xdr:to>
    <xdr:sp macro="" textlink="">
      <xdr:nvSpPr>
        <xdr:cNvPr id="476" name="楕円 475"/>
        <xdr:cNvSpPr/>
      </xdr:nvSpPr>
      <xdr:spPr>
        <a:xfrm>
          <a:off x="9588500" y="167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85182</xdr:rowOff>
    </xdr:from>
    <xdr:ext cx="599010" cy="259045"/>
    <xdr:sp macro="" textlink="">
      <xdr:nvSpPr>
        <xdr:cNvPr id="477" name="テキスト ボックス 476"/>
        <xdr:cNvSpPr txBox="1"/>
      </xdr:nvSpPr>
      <xdr:spPr>
        <a:xfrm>
          <a:off x="9339795" y="1688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81869</xdr:rowOff>
    </xdr:from>
    <xdr:to>
      <xdr:col>46</xdr:col>
      <xdr:colOff>38100</xdr:colOff>
      <xdr:row>99</xdr:row>
      <xdr:rowOff>12019</xdr:rowOff>
    </xdr:to>
    <xdr:sp macro="" textlink="">
      <xdr:nvSpPr>
        <xdr:cNvPr id="478" name="楕円 477"/>
        <xdr:cNvSpPr/>
      </xdr:nvSpPr>
      <xdr:spPr>
        <a:xfrm>
          <a:off x="8699500" y="168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3146</xdr:rowOff>
    </xdr:from>
    <xdr:ext cx="534377" cy="259045"/>
    <xdr:sp macro="" textlink="">
      <xdr:nvSpPr>
        <xdr:cNvPr id="479" name="テキスト ボックス 478"/>
        <xdr:cNvSpPr txBox="1"/>
      </xdr:nvSpPr>
      <xdr:spPr>
        <a:xfrm>
          <a:off x="8483111" y="169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7395</xdr:rowOff>
    </xdr:from>
    <xdr:to>
      <xdr:col>41</xdr:col>
      <xdr:colOff>101600</xdr:colOff>
      <xdr:row>98</xdr:row>
      <xdr:rowOff>108995</xdr:rowOff>
    </xdr:to>
    <xdr:sp macro="" textlink="">
      <xdr:nvSpPr>
        <xdr:cNvPr id="480" name="楕円 479"/>
        <xdr:cNvSpPr/>
      </xdr:nvSpPr>
      <xdr:spPr>
        <a:xfrm>
          <a:off x="7810500" y="168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100122</xdr:rowOff>
    </xdr:from>
    <xdr:ext cx="599010" cy="259045"/>
    <xdr:sp macro="" textlink="">
      <xdr:nvSpPr>
        <xdr:cNvPr id="481" name="テキスト ボックス 480"/>
        <xdr:cNvSpPr txBox="1"/>
      </xdr:nvSpPr>
      <xdr:spPr>
        <a:xfrm>
          <a:off x="7561795" y="1690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7220</xdr:rowOff>
    </xdr:from>
    <xdr:to>
      <xdr:col>36</xdr:col>
      <xdr:colOff>165100</xdr:colOff>
      <xdr:row>98</xdr:row>
      <xdr:rowOff>108820</xdr:rowOff>
    </xdr:to>
    <xdr:sp macro="" textlink="">
      <xdr:nvSpPr>
        <xdr:cNvPr id="482" name="楕円 481"/>
        <xdr:cNvSpPr/>
      </xdr:nvSpPr>
      <xdr:spPr>
        <a:xfrm>
          <a:off x="6921500" y="168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99947</xdr:rowOff>
    </xdr:from>
    <xdr:ext cx="599010" cy="259045"/>
    <xdr:sp macro="" textlink="">
      <xdr:nvSpPr>
        <xdr:cNvPr id="483" name="テキスト ボックス 482"/>
        <xdr:cNvSpPr txBox="1"/>
      </xdr:nvSpPr>
      <xdr:spPr>
        <a:xfrm>
          <a:off x="6672795" y="1690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121412</xdr:rowOff>
    </xdr:from>
    <xdr:to>
      <xdr:col>85</xdr:col>
      <xdr:colOff>127000</xdr:colOff>
      <xdr:row>38</xdr:row>
      <xdr:rowOff>38627</xdr:rowOff>
    </xdr:to>
    <xdr:cxnSp macro="">
      <xdr:nvCxnSpPr>
        <xdr:cNvPr id="510" name="直線コネクタ 509"/>
        <xdr:cNvCxnSpPr/>
      </xdr:nvCxnSpPr>
      <xdr:spPr>
        <a:xfrm>
          <a:off x="15481300" y="6465062"/>
          <a:ext cx="838200" cy="8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160608</xdr:rowOff>
    </xdr:from>
    <xdr:to>
      <xdr:col>81</xdr:col>
      <xdr:colOff>50800</xdr:colOff>
      <xdr:row>37</xdr:row>
      <xdr:rowOff>121412</xdr:rowOff>
    </xdr:to>
    <xdr:cxnSp macro="">
      <xdr:nvCxnSpPr>
        <xdr:cNvPr id="513" name="直線コネクタ 512"/>
        <xdr:cNvCxnSpPr/>
      </xdr:nvCxnSpPr>
      <xdr:spPr>
        <a:xfrm>
          <a:off x="14592300" y="6332808"/>
          <a:ext cx="889000" cy="1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160608</xdr:rowOff>
    </xdr:from>
    <xdr:to>
      <xdr:col>76</xdr:col>
      <xdr:colOff>114300</xdr:colOff>
      <xdr:row>37</xdr:row>
      <xdr:rowOff>142818</xdr:rowOff>
    </xdr:to>
    <xdr:cxnSp macro="">
      <xdr:nvCxnSpPr>
        <xdr:cNvPr id="516" name="直線コネクタ 515"/>
        <xdr:cNvCxnSpPr/>
      </xdr:nvCxnSpPr>
      <xdr:spPr>
        <a:xfrm flipV="1">
          <a:off x="13703300" y="6332808"/>
          <a:ext cx="889000" cy="1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142818</xdr:rowOff>
    </xdr:from>
    <xdr:to>
      <xdr:col>71</xdr:col>
      <xdr:colOff>177800</xdr:colOff>
      <xdr:row>38</xdr:row>
      <xdr:rowOff>32171</xdr:rowOff>
    </xdr:to>
    <xdr:cxnSp macro="">
      <xdr:nvCxnSpPr>
        <xdr:cNvPr id="519" name="直線コネクタ 518"/>
        <xdr:cNvCxnSpPr/>
      </xdr:nvCxnSpPr>
      <xdr:spPr>
        <a:xfrm flipV="1">
          <a:off x="12814300" y="6486468"/>
          <a:ext cx="889000" cy="6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159277</xdr:rowOff>
    </xdr:from>
    <xdr:to>
      <xdr:col>85</xdr:col>
      <xdr:colOff>177800</xdr:colOff>
      <xdr:row>38</xdr:row>
      <xdr:rowOff>89427</xdr:rowOff>
    </xdr:to>
    <xdr:sp macro="" textlink="">
      <xdr:nvSpPr>
        <xdr:cNvPr id="529" name="楕円 528"/>
        <xdr:cNvSpPr/>
      </xdr:nvSpPr>
      <xdr:spPr>
        <a:xfrm>
          <a:off x="16268700" y="65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74204</xdr:rowOff>
    </xdr:from>
    <xdr:ext cx="534377" cy="259045"/>
    <xdr:sp macro="" textlink="">
      <xdr:nvSpPr>
        <xdr:cNvPr id="530" name="消防費該当値テキスト"/>
        <xdr:cNvSpPr txBox="1"/>
      </xdr:nvSpPr>
      <xdr:spPr>
        <a:xfrm>
          <a:off x="16370300" y="64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70612</xdr:rowOff>
    </xdr:from>
    <xdr:to>
      <xdr:col>81</xdr:col>
      <xdr:colOff>101600</xdr:colOff>
      <xdr:row>38</xdr:row>
      <xdr:rowOff>762</xdr:rowOff>
    </xdr:to>
    <xdr:sp macro="" textlink="">
      <xdr:nvSpPr>
        <xdr:cNvPr id="531" name="楕円 530"/>
        <xdr:cNvSpPr/>
      </xdr:nvSpPr>
      <xdr:spPr>
        <a:xfrm>
          <a:off x="15430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163339</xdr:rowOff>
    </xdr:from>
    <xdr:ext cx="534377" cy="259045"/>
    <xdr:sp macro="" textlink="">
      <xdr:nvSpPr>
        <xdr:cNvPr id="532" name="テキスト ボックス 531"/>
        <xdr:cNvSpPr txBox="1"/>
      </xdr:nvSpPr>
      <xdr:spPr>
        <a:xfrm>
          <a:off x="15214111" y="65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109808</xdr:rowOff>
    </xdr:from>
    <xdr:to>
      <xdr:col>76</xdr:col>
      <xdr:colOff>165100</xdr:colOff>
      <xdr:row>37</xdr:row>
      <xdr:rowOff>39958</xdr:rowOff>
    </xdr:to>
    <xdr:sp macro="" textlink="">
      <xdr:nvSpPr>
        <xdr:cNvPr id="533" name="楕円 532"/>
        <xdr:cNvSpPr/>
      </xdr:nvSpPr>
      <xdr:spPr>
        <a:xfrm>
          <a:off x="14541500" y="62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56485</xdr:rowOff>
    </xdr:from>
    <xdr:ext cx="534377" cy="259045"/>
    <xdr:sp macro="" textlink="">
      <xdr:nvSpPr>
        <xdr:cNvPr id="534" name="テキスト ボックス 533"/>
        <xdr:cNvSpPr txBox="1"/>
      </xdr:nvSpPr>
      <xdr:spPr>
        <a:xfrm>
          <a:off x="14325111" y="60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92018</xdr:rowOff>
    </xdr:from>
    <xdr:to>
      <xdr:col>72</xdr:col>
      <xdr:colOff>38100</xdr:colOff>
      <xdr:row>38</xdr:row>
      <xdr:rowOff>22168</xdr:rowOff>
    </xdr:to>
    <xdr:sp macro="" textlink="">
      <xdr:nvSpPr>
        <xdr:cNvPr id="535" name="楕円 534"/>
        <xdr:cNvSpPr/>
      </xdr:nvSpPr>
      <xdr:spPr>
        <a:xfrm>
          <a:off x="13652500" y="64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13295</xdr:rowOff>
    </xdr:from>
    <xdr:ext cx="534377" cy="259045"/>
    <xdr:sp macro="" textlink="">
      <xdr:nvSpPr>
        <xdr:cNvPr id="536" name="テキスト ボックス 535"/>
        <xdr:cNvSpPr txBox="1"/>
      </xdr:nvSpPr>
      <xdr:spPr>
        <a:xfrm>
          <a:off x="13436111" y="652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152821</xdr:rowOff>
    </xdr:from>
    <xdr:to>
      <xdr:col>67</xdr:col>
      <xdr:colOff>101600</xdr:colOff>
      <xdr:row>38</xdr:row>
      <xdr:rowOff>82972</xdr:rowOff>
    </xdr:to>
    <xdr:sp macro="" textlink="">
      <xdr:nvSpPr>
        <xdr:cNvPr id="537" name="楕円 536"/>
        <xdr:cNvSpPr/>
      </xdr:nvSpPr>
      <xdr:spPr>
        <a:xfrm>
          <a:off x="12763500" y="64964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74098</xdr:rowOff>
    </xdr:from>
    <xdr:ext cx="534377" cy="259045"/>
    <xdr:sp macro="" textlink="">
      <xdr:nvSpPr>
        <xdr:cNvPr id="538" name="テキスト ボックス 537"/>
        <xdr:cNvSpPr txBox="1"/>
      </xdr:nvSpPr>
      <xdr:spPr>
        <a:xfrm>
          <a:off x="12547111" y="65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69402</xdr:rowOff>
    </xdr:from>
    <xdr:to>
      <xdr:col>85</xdr:col>
      <xdr:colOff>127000</xdr:colOff>
      <xdr:row>58</xdr:row>
      <xdr:rowOff>78132</xdr:rowOff>
    </xdr:to>
    <xdr:cxnSp macro="">
      <xdr:nvCxnSpPr>
        <xdr:cNvPr id="567" name="直線コネクタ 566"/>
        <xdr:cNvCxnSpPr/>
      </xdr:nvCxnSpPr>
      <xdr:spPr>
        <a:xfrm flipV="1">
          <a:off x="15481300" y="10013502"/>
          <a:ext cx="8382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78132</xdr:rowOff>
    </xdr:from>
    <xdr:to>
      <xdr:col>81</xdr:col>
      <xdr:colOff>50800</xdr:colOff>
      <xdr:row>58</xdr:row>
      <xdr:rowOff>83329</xdr:rowOff>
    </xdr:to>
    <xdr:cxnSp macro="">
      <xdr:nvCxnSpPr>
        <xdr:cNvPr id="570" name="直線コネクタ 569"/>
        <xdr:cNvCxnSpPr/>
      </xdr:nvCxnSpPr>
      <xdr:spPr>
        <a:xfrm flipV="1">
          <a:off x="14592300" y="10022232"/>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52708</xdr:rowOff>
    </xdr:from>
    <xdr:to>
      <xdr:col>76</xdr:col>
      <xdr:colOff>114300</xdr:colOff>
      <xdr:row>58</xdr:row>
      <xdr:rowOff>83329</xdr:rowOff>
    </xdr:to>
    <xdr:cxnSp macro="">
      <xdr:nvCxnSpPr>
        <xdr:cNvPr id="573" name="直線コネクタ 572"/>
        <xdr:cNvCxnSpPr/>
      </xdr:nvCxnSpPr>
      <xdr:spPr>
        <a:xfrm>
          <a:off x="13703300" y="9996808"/>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52708</xdr:rowOff>
    </xdr:from>
    <xdr:to>
      <xdr:col>71</xdr:col>
      <xdr:colOff>177800</xdr:colOff>
      <xdr:row>58</xdr:row>
      <xdr:rowOff>68661</xdr:rowOff>
    </xdr:to>
    <xdr:cxnSp macro="">
      <xdr:nvCxnSpPr>
        <xdr:cNvPr id="576" name="直線コネクタ 575"/>
        <xdr:cNvCxnSpPr/>
      </xdr:nvCxnSpPr>
      <xdr:spPr>
        <a:xfrm flipV="1">
          <a:off x="12814300" y="9996808"/>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18602</xdr:rowOff>
    </xdr:from>
    <xdr:to>
      <xdr:col>85</xdr:col>
      <xdr:colOff>177800</xdr:colOff>
      <xdr:row>58</xdr:row>
      <xdr:rowOff>120202</xdr:rowOff>
    </xdr:to>
    <xdr:sp macro="" textlink="">
      <xdr:nvSpPr>
        <xdr:cNvPr id="586" name="楕円 585"/>
        <xdr:cNvSpPr/>
      </xdr:nvSpPr>
      <xdr:spPr>
        <a:xfrm>
          <a:off x="16268700" y="99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104979</xdr:rowOff>
    </xdr:from>
    <xdr:ext cx="534377" cy="259045"/>
    <xdr:sp macro="" textlink="">
      <xdr:nvSpPr>
        <xdr:cNvPr id="587" name="教育費該当値テキスト"/>
        <xdr:cNvSpPr txBox="1"/>
      </xdr:nvSpPr>
      <xdr:spPr>
        <a:xfrm>
          <a:off x="16370300" y="98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27332</xdr:rowOff>
    </xdr:from>
    <xdr:to>
      <xdr:col>81</xdr:col>
      <xdr:colOff>101600</xdr:colOff>
      <xdr:row>58</xdr:row>
      <xdr:rowOff>128932</xdr:rowOff>
    </xdr:to>
    <xdr:sp macro="" textlink="">
      <xdr:nvSpPr>
        <xdr:cNvPr id="588" name="楕円 587"/>
        <xdr:cNvSpPr/>
      </xdr:nvSpPr>
      <xdr:spPr>
        <a:xfrm>
          <a:off x="15430500" y="99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120059</xdr:rowOff>
    </xdr:from>
    <xdr:ext cx="534377" cy="259045"/>
    <xdr:sp macro="" textlink="">
      <xdr:nvSpPr>
        <xdr:cNvPr id="589" name="テキスト ボックス 588"/>
        <xdr:cNvSpPr txBox="1"/>
      </xdr:nvSpPr>
      <xdr:spPr>
        <a:xfrm>
          <a:off x="15214111" y="100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32529</xdr:rowOff>
    </xdr:from>
    <xdr:to>
      <xdr:col>76</xdr:col>
      <xdr:colOff>165100</xdr:colOff>
      <xdr:row>58</xdr:row>
      <xdr:rowOff>134129</xdr:rowOff>
    </xdr:to>
    <xdr:sp macro="" textlink="">
      <xdr:nvSpPr>
        <xdr:cNvPr id="590" name="楕円 589"/>
        <xdr:cNvSpPr/>
      </xdr:nvSpPr>
      <xdr:spPr>
        <a:xfrm>
          <a:off x="14541500" y="997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125256</xdr:rowOff>
    </xdr:from>
    <xdr:ext cx="534377" cy="259045"/>
    <xdr:sp macro="" textlink="">
      <xdr:nvSpPr>
        <xdr:cNvPr id="591" name="テキスト ボックス 590"/>
        <xdr:cNvSpPr txBox="1"/>
      </xdr:nvSpPr>
      <xdr:spPr>
        <a:xfrm>
          <a:off x="14325111" y="1006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1908</xdr:rowOff>
    </xdr:from>
    <xdr:to>
      <xdr:col>72</xdr:col>
      <xdr:colOff>38100</xdr:colOff>
      <xdr:row>58</xdr:row>
      <xdr:rowOff>103508</xdr:rowOff>
    </xdr:to>
    <xdr:sp macro="" textlink="">
      <xdr:nvSpPr>
        <xdr:cNvPr id="592" name="楕円 591"/>
        <xdr:cNvSpPr/>
      </xdr:nvSpPr>
      <xdr:spPr>
        <a:xfrm>
          <a:off x="13652500" y="99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94635</xdr:rowOff>
    </xdr:from>
    <xdr:ext cx="534377" cy="259045"/>
    <xdr:sp macro="" textlink="">
      <xdr:nvSpPr>
        <xdr:cNvPr id="593" name="テキスト ボックス 592"/>
        <xdr:cNvSpPr txBox="1"/>
      </xdr:nvSpPr>
      <xdr:spPr>
        <a:xfrm>
          <a:off x="13436111" y="100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17861</xdr:rowOff>
    </xdr:from>
    <xdr:to>
      <xdr:col>67</xdr:col>
      <xdr:colOff>101600</xdr:colOff>
      <xdr:row>58</xdr:row>
      <xdr:rowOff>119461</xdr:rowOff>
    </xdr:to>
    <xdr:sp macro="" textlink="">
      <xdr:nvSpPr>
        <xdr:cNvPr id="594" name="楕円 593"/>
        <xdr:cNvSpPr/>
      </xdr:nvSpPr>
      <xdr:spPr>
        <a:xfrm>
          <a:off x="12763500" y="99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110588</xdr:rowOff>
    </xdr:from>
    <xdr:ext cx="534377" cy="259045"/>
    <xdr:sp macro="" textlink="">
      <xdr:nvSpPr>
        <xdr:cNvPr id="595" name="テキスト ボックス 594"/>
        <xdr:cNvSpPr txBox="1"/>
      </xdr:nvSpPr>
      <xdr:spPr>
        <a:xfrm>
          <a:off x="12547111" y="100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23490</xdr:rowOff>
    </xdr:from>
    <xdr:to>
      <xdr:col>85</xdr:col>
      <xdr:colOff>127000</xdr:colOff>
      <xdr:row>79</xdr:row>
      <xdr:rowOff>33130</xdr:rowOff>
    </xdr:to>
    <xdr:cxnSp macro="">
      <xdr:nvCxnSpPr>
        <xdr:cNvPr id="624" name="直線コネクタ 623"/>
        <xdr:cNvCxnSpPr/>
      </xdr:nvCxnSpPr>
      <xdr:spPr>
        <a:xfrm flipV="1">
          <a:off x="15481300" y="13568040"/>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31992</xdr:rowOff>
    </xdr:from>
    <xdr:to>
      <xdr:col>81</xdr:col>
      <xdr:colOff>50800</xdr:colOff>
      <xdr:row>79</xdr:row>
      <xdr:rowOff>33130</xdr:rowOff>
    </xdr:to>
    <xdr:cxnSp macro="">
      <xdr:nvCxnSpPr>
        <xdr:cNvPr id="627" name="直線コネクタ 626"/>
        <xdr:cNvCxnSpPr/>
      </xdr:nvCxnSpPr>
      <xdr:spPr>
        <a:xfrm>
          <a:off x="14592300" y="13576542"/>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19309</xdr:rowOff>
    </xdr:from>
    <xdr:to>
      <xdr:col>76</xdr:col>
      <xdr:colOff>114300</xdr:colOff>
      <xdr:row>79</xdr:row>
      <xdr:rowOff>31992</xdr:rowOff>
    </xdr:to>
    <xdr:cxnSp macro="">
      <xdr:nvCxnSpPr>
        <xdr:cNvPr id="630" name="直線コネクタ 629"/>
        <xdr:cNvCxnSpPr/>
      </xdr:nvCxnSpPr>
      <xdr:spPr>
        <a:xfrm>
          <a:off x="13703300" y="1356385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161001</xdr:rowOff>
    </xdr:from>
    <xdr:to>
      <xdr:col>71</xdr:col>
      <xdr:colOff>177800</xdr:colOff>
      <xdr:row>79</xdr:row>
      <xdr:rowOff>19309</xdr:rowOff>
    </xdr:to>
    <xdr:cxnSp macro="">
      <xdr:nvCxnSpPr>
        <xdr:cNvPr id="633" name="直線コネクタ 632"/>
        <xdr:cNvCxnSpPr/>
      </xdr:nvCxnSpPr>
      <xdr:spPr>
        <a:xfrm>
          <a:off x="12814300" y="13534101"/>
          <a:ext cx="889000" cy="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144140</xdr:rowOff>
    </xdr:from>
    <xdr:to>
      <xdr:col>85</xdr:col>
      <xdr:colOff>177800</xdr:colOff>
      <xdr:row>79</xdr:row>
      <xdr:rowOff>74290</xdr:rowOff>
    </xdr:to>
    <xdr:sp macro="" textlink="">
      <xdr:nvSpPr>
        <xdr:cNvPr id="643" name="楕円 642"/>
        <xdr:cNvSpPr/>
      </xdr:nvSpPr>
      <xdr:spPr>
        <a:xfrm>
          <a:off x="16268700" y="135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153780</xdr:rowOff>
    </xdr:from>
    <xdr:to>
      <xdr:col>81</xdr:col>
      <xdr:colOff>101600</xdr:colOff>
      <xdr:row>79</xdr:row>
      <xdr:rowOff>83930</xdr:rowOff>
    </xdr:to>
    <xdr:sp macro="" textlink="">
      <xdr:nvSpPr>
        <xdr:cNvPr id="645" name="楕円 644"/>
        <xdr:cNvSpPr/>
      </xdr:nvSpPr>
      <xdr:spPr>
        <a:xfrm>
          <a:off x="15430500" y="135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75057</xdr:rowOff>
    </xdr:from>
    <xdr:ext cx="469744" cy="259045"/>
    <xdr:sp macro="" textlink="">
      <xdr:nvSpPr>
        <xdr:cNvPr id="646" name="テキスト ボックス 645"/>
        <xdr:cNvSpPr txBox="1"/>
      </xdr:nvSpPr>
      <xdr:spPr>
        <a:xfrm>
          <a:off x="15246428" y="136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152642</xdr:rowOff>
    </xdr:from>
    <xdr:to>
      <xdr:col>76</xdr:col>
      <xdr:colOff>165100</xdr:colOff>
      <xdr:row>79</xdr:row>
      <xdr:rowOff>82792</xdr:rowOff>
    </xdr:to>
    <xdr:sp macro="" textlink="">
      <xdr:nvSpPr>
        <xdr:cNvPr id="647" name="楕円 646"/>
        <xdr:cNvSpPr/>
      </xdr:nvSpPr>
      <xdr:spPr>
        <a:xfrm>
          <a:off x="14541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73919</xdr:rowOff>
    </xdr:from>
    <xdr:ext cx="469744" cy="259045"/>
    <xdr:sp macro="" textlink="">
      <xdr:nvSpPr>
        <xdr:cNvPr id="648" name="テキスト ボックス 647"/>
        <xdr:cNvSpPr txBox="1"/>
      </xdr:nvSpPr>
      <xdr:spPr>
        <a:xfrm>
          <a:off x="14357428" y="136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139959</xdr:rowOff>
    </xdr:from>
    <xdr:to>
      <xdr:col>72</xdr:col>
      <xdr:colOff>38100</xdr:colOff>
      <xdr:row>79</xdr:row>
      <xdr:rowOff>70109</xdr:rowOff>
    </xdr:to>
    <xdr:sp macro="" textlink="">
      <xdr:nvSpPr>
        <xdr:cNvPr id="649" name="楕円 648"/>
        <xdr:cNvSpPr/>
      </xdr:nvSpPr>
      <xdr:spPr>
        <a:xfrm>
          <a:off x="13652500" y="135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61236</xdr:rowOff>
    </xdr:from>
    <xdr:ext cx="534377" cy="259045"/>
    <xdr:sp macro="" textlink="">
      <xdr:nvSpPr>
        <xdr:cNvPr id="650" name="テキスト ボックス 649"/>
        <xdr:cNvSpPr txBox="1"/>
      </xdr:nvSpPr>
      <xdr:spPr>
        <a:xfrm>
          <a:off x="13436111" y="136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110201</xdr:rowOff>
    </xdr:from>
    <xdr:to>
      <xdr:col>67</xdr:col>
      <xdr:colOff>101600</xdr:colOff>
      <xdr:row>79</xdr:row>
      <xdr:rowOff>40351</xdr:rowOff>
    </xdr:to>
    <xdr:sp macro="" textlink="">
      <xdr:nvSpPr>
        <xdr:cNvPr id="651" name="楕円 650"/>
        <xdr:cNvSpPr/>
      </xdr:nvSpPr>
      <xdr:spPr>
        <a:xfrm>
          <a:off x="12763500" y="134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56878</xdr:rowOff>
    </xdr:from>
    <xdr:ext cx="534377" cy="259045"/>
    <xdr:sp macro="" textlink="">
      <xdr:nvSpPr>
        <xdr:cNvPr id="652" name="テキスト ボックス 651"/>
        <xdr:cNvSpPr txBox="1"/>
      </xdr:nvSpPr>
      <xdr:spPr>
        <a:xfrm>
          <a:off x="12547111" y="132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140556</xdr:rowOff>
    </xdr:from>
    <xdr:to>
      <xdr:col>85</xdr:col>
      <xdr:colOff>127000</xdr:colOff>
      <xdr:row>97</xdr:row>
      <xdr:rowOff>160351</xdr:rowOff>
    </xdr:to>
    <xdr:cxnSp macro="">
      <xdr:nvCxnSpPr>
        <xdr:cNvPr id="681" name="直線コネクタ 680"/>
        <xdr:cNvCxnSpPr/>
      </xdr:nvCxnSpPr>
      <xdr:spPr>
        <a:xfrm>
          <a:off x="15481300" y="16256856"/>
          <a:ext cx="838200" cy="5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140556</xdr:rowOff>
    </xdr:from>
    <xdr:to>
      <xdr:col>81</xdr:col>
      <xdr:colOff>50800</xdr:colOff>
      <xdr:row>98</xdr:row>
      <xdr:rowOff>38303</xdr:rowOff>
    </xdr:to>
    <xdr:cxnSp macro="">
      <xdr:nvCxnSpPr>
        <xdr:cNvPr id="684" name="直線コネクタ 683"/>
        <xdr:cNvCxnSpPr/>
      </xdr:nvCxnSpPr>
      <xdr:spPr>
        <a:xfrm flipV="1">
          <a:off x="14592300" y="16256856"/>
          <a:ext cx="889000" cy="58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31469</xdr:rowOff>
    </xdr:from>
    <xdr:to>
      <xdr:col>76</xdr:col>
      <xdr:colOff>114300</xdr:colOff>
      <xdr:row>98</xdr:row>
      <xdr:rowOff>38303</xdr:rowOff>
    </xdr:to>
    <xdr:cxnSp macro="">
      <xdr:nvCxnSpPr>
        <xdr:cNvPr id="687" name="直線コネクタ 686"/>
        <xdr:cNvCxnSpPr/>
      </xdr:nvCxnSpPr>
      <xdr:spPr>
        <a:xfrm>
          <a:off x="13703300" y="16833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19183</xdr:rowOff>
    </xdr:from>
    <xdr:to>
      <xdr:col>71</xdr:col>
      <xdr:colOff>177800</xdr:colOff>
      <xdr:row>98</xdr:row>
      <xdr:rowOff>31469</xdr:rowOff>
    </xdr:to>
    <xdr:cxnSp macro="">
      <xdr:nvCxnSpPr>
        <xdr:cNvPr id="690" name="直線コネクタ 689"/>
        <xdr:cNvCxnSpPr/>
      </xdr:nvCxnSpPr>
      <xdr:spPr>
        <a:xfrm>
          <a:off x="12814300" y="16821283"/>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109551</xdr:rowOff>
    </xdr:from>
    <xdr:to>
      <xdr:col>85</xdr:col>
      <xdr:colOff>177800</xdr:colOff>
      <xdr:row>98</xdr:row>
      <xdr:rowOff>39701</xdr:rowOff>
    </xdr:to>
    <xdr:sp macro="" textlink="">
      <xdr:nvSpPr>
        <xdr:cNvPr id="700" name="楕円 699"/>
        <xdr:cNvSpPr/>
      </xdr:nvSpPr>
      <xdr:spPr>
        <a:xfrm>
          <a:off x="16268700" y="167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87978</xdr:rowOff>
    </xdr:from>
    <xdr:ext cx="599010" cy="259045"/>
    <xdr:sp macro="" textlink="">
      <xdr:nvSpPr>
        <xdr:cNvPr id="701" name="公債費該当値テキスト"/>
        <xdr:cNvSpPr txBox="1"/>
      </xdr:nvSpPr>
      <xdr:spPr>
        <a:xfrm>
          <a:off x="16370300" y="167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89756</xdr:rowOff>
    </xdr:from>
    <xdr:to>
      <xdr:col>81</xdr:col>
      <xdr:colOff>101600</xdr:colOff>
      <xdr:row>95</xdr:row>
      <xdr:rowOff>19906</xdr:rowOff>
    </xdr:to>
    <xdr:sp macro="" textlink="">
      <xdr:nvSpPr>
        <xdr:cNvPr id="702" name="楕円 701"/>
        <xdr:cNvSpPr/>
      </xdr:nvSpPr>
      <xdr:spPr>
        <a:xfrm>
          <a:off x="15430500" y="162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36433</xdr:rowOff>
    </xdr:from>
    <xdr:ext cx="599010" cy="259045"/>
    <xdr:sp macro="" textlink="">
      <xdr:nvSpPr>
        <xdr:cNvPr id="703" name="テキスト ボックス 702"/>
        <xdr:cNvSpPr txBox="1"/>
      </xdr:nvSpPr>
      <xdr:spPr>
        <a:xfrm>
          <a:off x="15181795" y="1598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158953</xdr:rowOff>
    </xdr:from>
    <xdr:to>
      <xdr:col>76</xdr:col>
      <xdr:colOff>165100</xdr:colOff>
      <xdr:row>98</xdr:row>
      <xdr:rowOff>89103</xdr:rowOff>
    </xdr:to>
    <xdr:sp macro="" textlink="">
      <xdr:nvSpPr>
        <xdr:cNvPr id="704" name="楕円 703"/>
        <xdr:cNvSpPr/>
      </xdr:nvSpPr>
      <xdr:spPr>
        <a:xfrm>
          <a:off x="14541500" y="167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80230</xdr:rowOff>
    </xdr:from>
    <xdr:ext cx="534377" cy="259045"/>
    <xdr:sp macro="" textlink="">
      <xdr:nvSpPr>
        <xdr:cNvPr id="705" name="テキスト ボックス 704"/>
        <xdr:cNvSpPr txBox="1"/>
      </xdr:nvSpPr>
      <xdr:spPr>
        <a:xfrm>
          <a:off x="14325111" y="168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152119</xdr:rowOff>
    </xdr:from>
    <xdr:to>
      <xdr:col>72</xdr:col>
      <xdr:colOff>38100</xdr:colOff>
      <xdr:row>98</xdr:row>
      <xdr:rowOff>82269</xdr:rowOff>
    </xdr:to>
    <xdr:sp macro="" textlink="">
      <xdr:nvSpPr>
        <xdr:cNvPr id="706" name="楕円 705"/>
        <xdr:cNvSpPr/>
      </xdr:nvSpPr>
      <xdr:spPr>
        <a:xfrm>
          <a:off x="13652500" y="167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73396</xdr:rowOff>
    </xdr:from>
    <xdr:ext cx="534377" cy="259045"/>
    <xdr:sp macro="" textlink="">
      <xdr:nvSpPr>
        <xdr:cNvPr id="707" name="テキスト ボックス 706"/>
        <xdr:cNvSpPr txBox="1"/>
      </xdr:nvSpPr>
      <xdr:spPr>
        <a:xfrm>
          <a:off x="13436111" y="168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139833</xdr:rowOff>
    </xdr:from>
    <xdr:to>
      <xdr:col>67</xdr:col>
      <xdr:colOff>101600</xdr:colOff>
      <xdr:row>98</xdr:row>
      <xdr:rowOff>69983</xdr:rowOff>
    </xdr:to>
    <xdr:sp macro="" textlink="">
      <xdr:nvSpPr>
        <xdr:cNvPr id="708" name="楕円 707"/>
        <xdr:cNvSpPr/>
      </xdr:nvSpPr>
      <xdr:spPr>
        <a:xfrm>
          <a:off x="12763500" y="1677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61110</xdr:rowOff>
    </xdr:from>
    <xdr:ext cx="599010" cy="259045"/>
    <xdr:sp macro="" textlink="">
      <xdr:nvSpPr>
        <xdr:cNvPr id="709" name="テキスト ボックス 708"/>
        <xdr:cNvSpPr txBox="1"/>
      </xdr:nvSpPr>
      <xdr:spPr>
        <a:xfrm>
          <a:off x="12514795" y="1686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多くの項目で類似団体平均を下回るか、平均値付近で推移してきている。</a:t>
          </a:r>
          <a:r>
            <a:rPr kumimoji="1" lang="ja-JP" altLang="en-US" sz="1100">
              <a:solidFill>
                <a:schemeClr val="dk1"/>
              </a:solidFill>
              <a:effectLst/>
              <a:latin typeface="+mn-lt"/>
              <a:ea typeface="+mn-ea"/>
              <a:cs typeface="+mn-cs"/>
            </a:rPr>
            <a:t>ただし、総務費は類似団体平均を上回っており、これは人件費が主な要因と考えられるが、前年度類似団体平均比ではその差が</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程度縮小している。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今後は各目的別で公共施設の改修事業</a:t>
          </a:r>
          <a:r>
            <a:rPr kumimoji="1" lang="ja-JP" altLang="en-US" sz="1100">
              <a:solidFill>
                <a:schemeClr val="dk1"/>
              </a:solidFill>
              <a:effectLst/>
              <a:latin typeface="+mn-lt"/>
              <a:ea typeface="+mn-ea"/>
              <a:cs typeface="+mn-cs"/>
            </a:rPr>
            <a:t>が予定される他、</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GX</a:t>
          </a:r>
          <a:r>
            <a:rPr kumimoji="1" lang="ja-JP" altLang="ja-JP" sz="1100">
              <a:solidFill>
                <a:schemeClr val="dk1"/>
              </a:solidFill>
              <a:effectLst/>
              <a:latin typeface="+mn-lt"/>
              <a:ea typeface="+mn-ea"/>
              <a:cs typeface="+mn-cs"/>
            </a:rPr>
            <a:t>関連事業の支出が増えることが見込まれ</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、事業の効果を見極め</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無駄のない予算の執行に努める。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財政調整基金は、ほぼ横ばいで推移している。</a:t>
          </a:r>
          <a:r>
            <a:rPr kumimoji="1" lang="ja-JP" altLang="en-US" sz="1050">
              <a:solidFill>
                <a:schemeClr val="dk1"/>
              </a:solidFill>
              <a:effectLst/>
              <a:latin typeface="+mn-lt"/>
              <a:ea typeface="+mn-ea"/>
              <a:cs typeface="+mn-cs"/>
            </a:rPr>
            <a:t>実質収支額では、大川原高原の施設整備等の継続的な事業により、</a:t>
          </a:r>
          <a:r>
            <a:rPr kumimoji="1" lang="ja-JP" altLang="ja-JP" sz="1050">
              <a:solidFill>
                <a:schemeClr val="dk1"/>
              </a:solidFill>
              <a:effectLst/>
              <a:latin typeface="+mn-lt"/>
              <a:ea typeface="+mn-ea"/>
              <a:cs typeface="+mn-cs"/>
            </a:rPr>
            <a:t>翌年度に繰り越すべき財源が</a:t>
          </a:r>
          <a:r>
            <a:rPr kumimoji="1" lang="ja-JP" altLang="en-US" sz="1050">
              <a:solidFill>
                <a:schemeClr val="dk1"/>
              </a:solidFill>
              <a:effectLst/>
              <a:latin typeface="+mn-lt"/>
              <a:ea typeface="+mn-ea"/>
              <a:cs typeface="+mn-cs"/>
            </a:rPr>
            <a:t>増額となり減少の一因となった。</a:t>
          </a:r>
          <a:r>
            <a:rPr kumimoji="1" lang="ja-JP" altLang="ja-JP" sz="1050">
              <a:solidFill>
                <a:schemeClr val="dk1"/>
              </a:solidFill>
              <a:effectLst/>
              <a:latin typeface="+mn-lt"/>
              <a:ea typeface="+mn-ea"/>
              <a:cs typeface="+mn-cs"/>
            </a:rPr>
            <a:t>実質単年度収支については、令和</a:t>
          </a:r>
          <a:r>
            <a:rPr kumimoji="1" lang="ja-JP" altLang="en-US" sz="1050">
              <a:solidFill>
                <a:schemeClr val="dk1"/>
              </a:solidFill>
              <a:effectLst/>
              <a:latin typeface="+mn-lt"/>
              <a:ea typeface="+mn-ea"/>
              <a:cs typeface="+mn-cs"/>
            </a:rPr>
            <a:t>４年度において</a:t>
          </a:r>
          <a:r>
            <a:rPr kumimoji="1" lang="ja-JP" altLang="ja-JP" sz="1050">
              <a:solidFill>
                <a:schemeClr val="dk1"/>
              </a:solidFill>
              <a:effectLst/>
              <a:latin typeface="+mn-lt"/>
              <a:ea typeface="+mn-ea"/>
              <a:cs typeface="+mn-cs"/>
            </a:rPr>
            <a:t>、庁舎建設事業</a:t>
          </a:r>
          <a:r>
            <a:rPr kumimoji="1" lang="ja-JP" altLang="en-US" sz="1050">
              <a:solidFill>
                <a:schemeClr val="dk1"/>
              </a:solidFill>
              <a:effectLst/>
              <a:latin typeface="+mn-lt"/>
              <a:ea typeface="+mn-ea"/>
              <a:cs typeface="+mn-cs"/>
            </a:rPr>
            <a:t>に係る</a:t>
          </a:r>
          <a:r>
            <a:rPr kumimoji="1" lang="ja-JP" altLang="ja-JP" sz="1050">
              <a:solidFill>
                <a:schemeClr val="dk1"/>
              </a:solidFill>
              <a:effectLst/>
              <a:latin typeface="+mn-lt"/>
              <a:ea typeface="+mn-ea"/>
              <a:cs typeface="+mn-cs"/>
            </a:rPr>
            <a:t>地方債</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繰上償還を行ったため</a:t>
          </a:r>
          <a:r>
            <a:rPr kumimoji="1" lang="ja-JP" altLang="en-US" sz="1050">
              <a:solidFill>
                <a:schemeClr val="dk1"/>
              </a:solidFill>
              <a:effectLst/>
              <a:latin typeface="+mn-lt"/>
              <a:ea typeface="+mn-ea"/>
              <a:cs typeface="+mn-cs"/>
            </a:rPr>
            <a:t>に令和５年度に大きく減少となり、また、例年繰上げ償還を実施する臨時財政対策債の償還額の大幅な減少も要因となった。</a:t>
          </a:r>
          <a:endParaRPr kumimoji="0"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大規模事業に係る地方債の繰上償還が終了したが、</a:t>
          </a:r>
          <a:r>
            <a:rPr kumimoji="1" lang="ja-JP" altLang="ja-JP" sz="1050">
              <a:solidFill>
                <a:schemeClr val="dk1"/>
              </a:solidFill>
              <a:effectLst/>
              <a:latin typeface="+mn-lt"/>
              <a:ea typeface="+mn-ea"/>
              <a:cs typeface="+mn-cs"/>
            </a:rPr>
            <a:t>事務事業の見直しや行政の効率化・合理化、財源確保を推進し、</a:t>
          </a:r>
          <a:r>
            <a:rPr kumimoji="1" lang="ja-JP" altLang="en-US" sz="1050">
              <a:solidFill>
                <a:schemeClr val="dk1"/>
              </a:solidFill>
              <a:effectLst/>
              <a:latin typeface="+mn-lt"/>
              <a:ea typeface="+mn-ea"/>
              <a:cs typeface="+mn-cs"/>
            </a:rPr>
            <a:t>今後の</a:t>
          </a:r>
          <a:r>
            <a:rPr kumimoji="1" lang="ja-JP" altLang="ja-JP" sz="1050">
              <a:solidFill>
                <a:schemeClr val="dk1"/>
              </a:solidFill>
              <a:effectLst/>
              <a:latin typeface="+mn-lt"/>
              <a:ea typeface="+mn-ea"/>
              <a:cs typeface="+mn-cs"/>
            </a:rPr>
            <a:t>安定的な財政運営に努める。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全ての会計において赤字額はない。連結実質赤字比率は▲</a:t>
          </a:r>
          <a:r>
            <a:rPr kumimoji="1" lang="en-US" altLang="ja-JP" sz="1100">
              <a:solidFill>
                <a:schemeClr val="dk1"/>
              </a:solidFill>
              <a:effectLst/>
              <a:latin typeface="+mn-lt"/>
              <a:ea typeface="+mn-ea"/>
              <a:cs typeface="+mn-cs"/>
            </a:rPr>
            <a:t>10.06</a:t>
          </a:r>
          <a:r>
            <a:rPr kumimoji="1" lang="ja-JP" altLang="ja-JP" sz="1100">
              <a:solidFill>
                <a:schemeClr val="dk1"/>
              </a:solidFill>
              <a:effectLst/>
              <a:latin typeface="+mn-lt"/>
              <a:ea typeface="+mn-ea"/>
              <a:cs typeface="+mn-cs"/>
            </a:rPr>
            <a:t>であり健全である。</a:t>
          </a:r>
          <a:r>
            <a:rPr kumimoji="1" lang="ja-JP" altLang="en-US" sz="1100">
              <a:solidFill>
                <a:schemeClr val="dk1"/>
              </a:solidFill>
              <a:effectLst/>
              <a:latin typeface="+mn-lt"/>
              <a:ea typeface="+mn-ea"/>
              <a:cs typeface="+mn-cs"/>
            </a:rPr>
            <a:t>しかし、前年度比で黒字額の減少が見られることから、引き続き事業の精査を十分に行い無駄のない財政運用に努める。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2942126</v>
      </c>
      <c r="BO4" s="449"/>
      <c r="BP4" s="449"/>
      <c r="BQ4" s="449"/>
      <c r="BR4" s="449"/>
      <c r="BS4" s="449"/>
      <c r="BT4" s="449"/>
      <c r="BU4" s="450"/>
      <c r="BV4" s="448">
        <v>3877363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10.8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2778378</v>
      </c>
      <c r="BO5" s="420"/>
      <c r="BP5" s="420"/>
      <c r="BQ5" s="420"/>
      <c r="BR5" s="420"/>
      <c r="BS5" s="420"/>
      <c r="BT5" s="420"/>
      <c r="BU5" s="421"/>
      <c r="BV5" s="419">
        <v>3651720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79.8</v>
      </c>
      <c r="CU5" s="417"/>
      <c r="CV5" s="417"/>
      <c r="CW5" s="417"/>
      <c r="CX5" s="417"/>
      <c r="CY5" s="417"/>
      <c r="CZ5" s="417"/>
      <c r="DA5" s="418"/>
      <c r="DB5" s="416">
        <v>78.599999999999994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163748</v>
      </c>
      <c r="BO6" s="420"/>
      <c r="BP6" s="420"/>
      <c r="BQ6" s="420"/>
      <c r="BR6" s="420"/>
      <c r="BS6" s="420"/>
      <c r="BT6" s="420"/>
      <c r="BU6" s="421"/>
      <c r="BV6" s="419">
        <v>225643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80.099999999999994</v>
      </c>
      <c r="CU6" s="563"/>
      <c r="CV6" s="563"/>
      <c r="CW6" s="563"/>
      <c r="CX6" s="563"/>
      <c r="CY6" s="563"/>
      <c r="CZ6" s="563"/>
      <c r="DA6" s="564"/>
      <c r="DB6" s="562">
        <v>79.3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64676</v>
      </c>
      <c r="BO7" s="420"/>
      <c r="BP7" s="420"/>
      <c r="BQ7" s="420"/>
      <c r="BR7" s="420"/>
      <c r="BS7" s="420"/>
      <c r="BT7" s="420"/>
      <c r="BU7" s="421"/>
      <c r="BV7" s="419">
        <v>50238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1608110</v>
      </c>
      <c r="CU7" s="420"/>
      <c r="CV7" s="420"/>
      <c r="CW7" s="420"/>
      <c r="CX7" s="420"/>
      <c r="CY7" s="420"/>
      <c r="CZ7" s="420"/>
      <c r="DA7" s="421"/>
      <c r="DB7" s="419">
        <v>1624690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99072</v>
      </c>
      <c r="BO8" s="420"/>
      <c r="BP8" s="420"/>
      <c r="BQ8" s="420"/>
      <c r="BR8" s="420"/>
      <c r="BS8" s="420"/>
      <c r="BT8" s="420"/>
      <c r="BU8" s="421"/>
      <c r="BV8" s="419">
        <v>175405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2058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-76333</v>
      </c>
      <c r="BO9" s="420"/>
      <c r="BP9" s="420"/>
      <c r="BQ9" s="420"/>
      <c r="BR9" s="420"/>
      <c r="BS9" s="420"/>
      <c r="BT9" s="420"/>
      <c r="BU9" s="421"/>
      <c r="BV9" s="419">
        <v>7669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11.8</v>
      </c>
      <c r="CU9" s="417"/>
      <c r="CV9" s="417"/>
      <c r="CW9" s="417"/>
      <c r="CX9" s="417"/>
      <c r="CY9" s="417"/>
      <c r="CZ9" s="417"/>
      <c r="DA9" s="418"/>
      <c r="DB9" s="416">
        <v>29.2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2289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704</v>
      </c>
      <c r="BO10" s="420"/>
      <c r="BP10" s="420"/>
      <c r="BQ10" s="420"/>
      <c r="BR10" s="420"/>
      <c r="BS10" s="420"/>
      <c r="BT10" s="420"/>
      <c r="BU10" s="421"/>
      <c r="BV10" s="419">
        <v>703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103428</v>
      </c>
      <c r="BO11" s="420"/>
      <c r="BP11" s="420"/>
      <c r="BQ11" s="420"/>
      <c r="BR11" s="420"/>
      <c r="BS11" s="420"/>
      <c r="BT11" s="420"/>
      <c r="BU11" s="421"/>
      <c r="BV11" s="419">
        <v>692400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2141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2129</v>
      </c>
      <c r="S13" s="507"/>
      <c r="T13" s="507"/>
      <c r="U13" s="507"/>
      <c r="V13" s="508"/>
      <c r="W13" s="509" t="s">
        <v>131</v>
      </c>
      <c r="X13" s="405"/>
      <c r="Y13" s="405"/>
      <c r="Z13" s="405"/>
      <c r="AA13" s="405"/>
      <c r="AB13" s="406"/>
      <c r="AC13" s="372">
        <v>490</v>
      </c>
      <c r="AD13" s="373"/>
      <c r="AE13" s="373"/>
      <c r="AF13" s="373"/>
      <c r="AG13" s="374"/>
      <c r="AH13" s="372">
        <v>542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27799</v>
      </c>
      <c r="BO13" s="420"/>
      <c r="BP13" s="420"/>
      <c r="BQ13" s="420"/>
      <c r="BR13" s="420"/>
      <c r="BS13" s="420"/>
      <c r="BT13" s="420"/>
      <c r="BU13" s="421"/>
      <c r="BV13" s="419">
        <v>700772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v>
      </c>
      <c r="CU13" s="417"/>
      <c r="CV13" s="417"/>
      <c r="CW13" s="417"/>
      <c r="CX13" s="417"/>
      <c r="CY13" s="417"/>
      <c r="CZ13" s="417"/>
      <c r="DA13" s="418"/>
      <c r="DB13" s="416">
        <v>1.5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2170</v>
      </c>
      <c r="S14" s="507"/>
      <c r="T14" s="507"/>
      <c r="U14" s="507"/>
      <c r="V14" s="508"/>
      <c r="W14" s="510"/>
      <c r="X14" s="408"/>
      <c r="Y14" s="408"/>
      <c r="Z14" s="408"/>
      <c r="AA14" s="408"/>
      <c r="AB14" s="409"/>
      <c r="AC14" s="499">
        <v>39.799999999999997</v>
      </c>
      <c r="AD14" s="500"/>
      <c r="AE14" s="500"/>
      <c r="AF14" s="500"/>
      <c r="AG14" s="501"/>
      <c r="AH14" s="499">
        <v>40.4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2160</v>
      </c>
      <c r="S15" s="507"/>
      <c r="T15" s="507"/>
      <c r="U15" s="507"/>
      <c r="V15" s="508"/>
      <c r="W15" s="509" t="s">
        <v>137</v>
      </c>
      <c r="X15" s="405"/>
      <c r="Y15" s="405"/>
      <c r="Z15" s="405"/>
      <c r="AA15" s="405"/>
      <c r="AB15" s="406"/>
      <c r="AC15" s="372">
        <v>225</v>
      </c>
      <c r="AD15" s="373"/>
      <c r="AE15" s="373"/>
      <c r="AF15" s="373"/>
      <c r="AG15" s="374"/>
      <c r="AH15" s="372">
        <v>246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237014</v>
      </c>
      <c r="BO15" s="449"/>
      <c r="BP15" s="449"/>
      <c r="BQ15" s="449"/>
      <c r="BR15" s="449"/>
      <c r="BS15" s="449"/>
      <c r="BT15" s="449"/>
      <c r="BU15" s="450"/>
      <c r="BV15" s="448">
        <v>243845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18.3</v>
      </c>
      <c r="AD16" s="500"/>
      <c r="AE16" s="500"/>
      <c r="AF16" s="500"/>
      <c r="AG16" s="501"/>
      <c r="AH16" s="499">
        <v>18.399999999999999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1555019</v>
      </c>
      <c r="BO16" s="420"/>
      <c r="BP16" s="420"/>
      <c r="BQ16" s="420"/>
      <c r="BR16" s="420"/>
      <c r="BS16" s="420"/>
      <c r="BT16" s="420"/>
      <c r="BU16" s="421"/>
      <c r="BV16" s="419">
        <v>1561937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516</v>
      </c>
      <c r="AD17" s="373"/>
      <c r="AE17" s="373"/>
      <c r="AF17" s="373"/>
      <c r="AG17" s="374"/>
      <c r="AH17" s="372">
        <v>552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284186</v>
      </c>
      <c r="BO17" s="420"/>
      <c r="BP17" s="420"/>
      <c r="BQ17" s="420"/>
      <c r="BR17" s="420"/>
      <c r="BS17" s="420"/>
      <c r="BT17" s="420"/>
      <c r="BU17" s="421"/>
      <c r="BV17" s="419">
        <v>293399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42.28</v>
      </c>
      <c r="M18" s="472"/>
      <c r="N18" s="472"/>
      <c r="O18" s="472"/>
      <c r="P18" s="472"/>
      <c r="Q18" s="472"/>
      <c r="R18" s="473"/>
      <c r="S18" s="473"/>
      <c r="T18" s="473"/>
      <c r="U18" s="473"/>
      <c r="V18" s="474"/>
      <c r="W18" s="490"/>
      <c r="X18" s="491"/>
      <c r="Y18" s="491"/>
      <c r="Z18" s="491"/>
      <c r="AA18" s="491"/>
      <c r="AB18" s="515"/>
      <c r="AC18" s="389">
        <v>41.9</v>
      </c>
      <c r="AD18" s="390"/>
      <c r="AE18" s="390"/>
      <c r="AF18" s="390"/>
      <c r="AG18" s="475"/>
      <c r="AH18" s="389">
        <v>41.2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1292924</v>
      </c>
      <c r="BO18" s="420"/>
      <c r="BP18" s="420"/>
      <c r="BQ18" s="420"/>
      <c r="BR18" s="420"/>
      <c r="BS18" s="420"/>
      <c r="BT18" s="420"/>
      <c r="BU18" s="421"/>
      <c r="BV18" s="419">
        <v>1276537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2153916</v>
      </c>
      <c r="BO19" s="420"/>
      <c r="BP19" s="420"/>
      <c r="BQ19" s="420"/>
      <c r="BR19" s="420"/>
      <c r="BS19" s="420"/>
      <c r="BT19" s="420"/>
      <c r="BU19" s="421"/>
      <c r="BV19" s="419">
        <v>2964359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771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1405078</v>
      </c>
      <c r="BO22" s="449"/>
      <c r="BP22" s="449"/>
      <c r="BQ22" s="449"/>
      <c r="BR22" s="449"/>
      <c r="BS22" s="449"/>
      <c r="BT22" s="449"/>
      <c r="BU22" s="450"/>
      <c r="BV22" s="448">
        <v>1513233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1397359</v>
      </c>
      <c r="BO23" s="420"/>
      <c r="BP23" s="420"/>
      <c r="BQ23" s="420"/>
      <c r="BR23" s="420"/>
      <c r="BS23" s="420"/>
      <c r="BT23" s="420"/>
      <c r="BU23" s="421"/>
      <c r="BV23" s="419">
        <v>1408005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7350</v>
      </c>
      <c r="R24" s="373"/>
      <c r="S24" s="373"/>
      <c r="T24" s="373"/>
      <c r="U24" s="373"/>
      <c r="V24" s="374"/>
      <c r="W24" s="462"/>
      <c r="X24" s="399"/>
      <c r="Y24" s="400"/>
      <c r="Z24" s="375" t="s">
        <v>162</v>
      </c>
      <c r="AA24" s="376"/>
      <c r="AB24" s="376"/>
      <c r="AC24" s="376"/>
      <c r="AD24" s="376"/>
      <c r="AE24" s="376"/>
      <c r="AF24" s="376"/>
      <c r="AG24" s="377"/>
      <c r="AH24" s="372">
        <v>54</v>
      </c>
      <c r="AI24" s="373"/>
      <c r="AJ24" s="373"/>
      <c r="AK24" s="373"/>
      <c r="AL24" s="374"/>
      <c r="AM24" s="372">
        <v>161838</v>
      </c>
      <c r="AN24" s="373"/>
      <c r="AO24" s="373"/>
      <c r="AP24" s="373"/>
      <c r="AQ24" s="373"/>
      <c r="AR24" s="374"/>
      <c r="AS24" s="372">
        <v>2997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1371758</v>
      </c>
      <c r="BO24" s="420"/>
      <c r="BP24" s="420"/>
      <c r="BQ24" s="420"/>
      <c r="BR24" s="420"/>
      <c r="BS24" s="420"/>
      <c r="BT24" s="420"/>
      <c r="BU24" s="421"/>
      <c r="BV24" s="419">
        <v>1463176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5490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2600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112824</v>
      </c>
      <c r="BO27" s="454"/>
      <c r="BP27" s="454"/>
      <c r="BQ27" s="454"/>
      <c r="BR27" s="454"/>
      <c r="BS27" s="454"/>
      <c r="BT27" s="454"/>
      <c r="BU27" s="455"/>
      <c r="BV27" s="453">
        <v>112758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2220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1408335</v>
      </c>
      <c r="BO28" s="449"/>
      <c r="BP28" s="449"/>
      <c r="BQ28" s="449"/>
      <c r="BR28" s="449"/>
      <c r="BS28" s="449"/>
      <c r="BT28" s="449"/>
      <c r="BU28" s="450"/>
      <c r="BV28" s="448">
        <v>1407631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6</v>
      </c>
      <c r="M29" s="373"/>
      <c r="N29" s="373"/>
      <c r="O29" s="373"/>
      <c r="P29" s="374"/>
      <c r="Q29" s="372">
        <v>1860</v>
      </c>
      <c r="R29" s="373"/>
      <c r="S29" s="373"/>
      <c r="T29" s="373"/>
      <c r="U29" s="373"/>
      <c r="V29" s="374"/>
      <c r="W29" s="463"/>
      <c r="X29" s="464"/>
      <c r="Y29" s="465"/>
      <c r="Z29" s="375" t="s">
        <v>178</v>
      </c>
      <c r="AA29" s="376"/>
      <c r="AB29" s="376"/>
      <c r="AC29" s="376"/>
      <c r="AD29" s="376"/>
      <c r="AE29" s="376"/>
      <c r="AF29" s="376"/>
      <c r="AG29" s="377"/>
      <c r="AH29" s="372">
        <v>54</v>
      </c>
      <c r="AI29" s="373"/>
      <c r="AJ29" s="373"/>
      <c r="AK29" s="373"/>
      <c r="AL29" s="374"/>
      <c r="AM29" s="372">
        <v>161838</v>
      </c>
      <c r="AN29" s="373"/>
      <c r="AO29" s="373"/>
      <c r="AP29" s="373"/>
      <c r="AQ29" s="373"/>
      <c r="AR29" s="374"/>
      <c r="AS29" s="372">
        <v>2997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940988</v>
      </c>
      <c r="BO29" s="420"/>
      <c r="BP29" s="420"/>
      <c r="BQ29" s="420"/>
      <c r="BR29" s="420"/>
      <c r="BS29" s="420"/>
      <c r="BT29" s="420"/>
      <c r="BU29" s="421"/>
      <c r="BV29" s="419">
        <v>844110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1137627</v>
      </c>
      <c r="BO30" s="454"/>
      <c r="BP30" s="454"/>
      <c r="BQ30" s="454"/>
      <c r="BR30" s="454"/>
      <c r="BS30" s="454"/>
      <c r="BT30" s="454"/>
      <c r="BU30" s="455"/>
      <c r="BV30" s="453">
        <v>1091507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佐那河内村国民健康保険事業特別会計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IF('各会計、関係団体の財政状況及び健全化判断比率'!B31="","",'各会計、関係団体の財政状況及び健全化判断比率'!B31)</f>
        <v>佐那河内村簡易水道特別会計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一般財団法人さなごうち</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佐那河内村宅地造成事業特別会計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佐那河内村介護保険事業特別会計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IF('各会計、関係団体の財政状況及び健全化判断比率'!B32="","",'各会計、関係団体の財政状況及び健全化判断比率'!B32)</f>
        <v>佐那河内村農業集落排水事業特別会計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佐那河内村後期高齢者医療特別会計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徳島県市町村総合事務組合（徳島滞納整理機構特別会計）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小松島市外三町村衛生組合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徳島県後期高齢者医療広域連合（一般会計）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徳島県後期高齢者医療広域連合（後期高齢者医療事業会計）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os0TTOdLH/VSVPB7LxNiFp/7LnZkUDuriThI+LkGDEEmHryVKt1zE6MzhHaagoYLxywcKecuSvILIY7oivFQ==" saltValue="T2sLnY9uOp36ziLfC1Hy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4.76</v>
      </c>
      <c r="G34" s="33">
        <v>5.25</v>
      </c>
      <c r="H34" s="33">
        <v>8.18</v>
      </c>
      <c r="I34" s="33">
        <v>8.7100000000000009</v>
      </c>
      <c r="J34" s="34">
        <v>5.15</v>
      </c>
      <c r="K34" s="22"/>
      <c r="L34" s="22"/>
      <c r="M34" s="22"/>
      <c r="N34" s="22"/>
      <c r="O34" s="22"/>
      <c r="P34" s="22"/>
    </row>
    <row r="35" spans="1:16" ht="39" customHeight="1" x14ac:dyDescent="0.15">
      <c r="A35" s="22"/>
      <c r="B35" s="35"/>
      <c r="C35" s="1145" t="s">
        <v>532</v>
      </c>
      <c r="D35" s="1146"/>
      <c r="E35" s="1147"/>
      <c r="F35" s="36">
        <v>2.35</v>
      </c>
      <c r="G35" s="37">
        <v>2.64</v>
      </c>
      <c r="H35" s="37">
        <v>2.38</v>
      </c>
      <c r="I35" s="37">
        <v>3.02</v>
      </c>
      <c r="J35" s="38">
        <v>2.58</v>
      </c>
      <c r="K35" s="22"/>
      <c r="L35" s="22"/>
      <c r="M35" s="22"/>
      <c r="N35" s="22"/>
      <c r="O35" s="22"/>
      <c r="P35" s="22"/>
    </row>
    <row r="36" spans="1:16" ht="39" customHeight="1" x14ac:dyDescent="0.15">
      <c r="A36" s="22"/>
      <c r="B36" s="35"/>
      <c r="C36" s="1145" t="s">
        <v>533</v>
      </c>
      <c r="D36" s="1146"/>
      <c r="E36" s="1147"/>
      <c r="F36" s="36">
        <v>0</v>
      </c>
      <c r="G36" s="37">
        <v>1.2</v>
      </c>
      <c r="H36" s="37">
        <v>1.84</v>
      </c>
      <c r="I36" s="37">
        <v>2.08</v>
      </c>
      <c r="J36" s="38">
        <v>1</v>
      </c>
      <c r="K36" s="22"/>
      <c r="L36" s="22"/>
      <c r="M36" s="22"/>
      <c r="N36" s="22"/>
      <c r="O36" s="22"/>
      <c r="P36" s="22"/>
    </row>
    <row r="37" spans="1:16" ht="39" customHeight="1" x14ac:dyDescent="0.15">
      <c r="A37" s="22"/>
      <c r="B37" s="35"/>
      <c r="C37" s="1145" t="s">
        <v>534</v>
      </c>
      <c r="D37" s="1146"/>
      <c r="E37" s="1147"/>
      <c r="F37" s="36">
        <v>1.55</v>
      </c>
      <c r="G37" s="37">
        <v>1.08</v>
      </c>
      <c r="H37" s="37">
        <v>1.2</v>
      </c>
      <c r="I37" s="37">
        <v>0.97</v>
      </c>
      <c r="J37" s="38">
        <v>0.57999999999999996</v>
      </c>
      <c r="K37" s="22"/>
      <c r="L37" s="22"/>
      <c r="M37" s="22"/>
      <c r="N37" s="22"/>
      <c r="O37" s="22"/>
      <c r="P37" s="22"/>
    </row>
    <row r="38" spans="1:16" ht="39" customHeight="1" x14ac:dyDescent="0.15">
      <c r="A38" s="22"/>
      <c r="B38" s="35"/>
      <c r="C38" s="1145" t="s">
        <v>535</v>
      </c>
      <c r="D38" s="1146"/>
      <c r="E38" s="1147"/>
      <c r="F38" s="36">
        <v>0.15</v>
      </c>
      <c r="G38" s="37">
        <v>0.15</v>
      </c>
      <c r="H38" s="37">
        <v>0.1</v>
      </c>
      <c r="I38" s="37">
        <v>0.18</v>
      </c>
      <c r="J38" s="38">
        <v>0.54</v>
      </c>
      <c r="K38" s="22"/>
      <c r="L38" s="22"/>
      <c r="M38" s="22"/>
      <c r="N38" s="22"/>
      <c r="O38" s="22"/>
      <c r="P38" s="22"/>
    </row>
    <row r="39" spans="1:16" ht="39" customHeight="1" x14ac:dyDescent="0.15">
      <c r="A39" s="22"/>
      <c r="B39" s="35"/>
      <c r="C39" s="1145" t="s">
        <v>536</v>
      </c>
      <c r="D39" s="1146"/>
      <c r="E39" s="1147"/>
      <c r="F39" s="36">
        <v>0.38</v>
      </c>
      <c r="G39" s="37">
        <v>0.28999999999999998</v>
      </c>
      <c r="H39" s="37">
        <v>0.02</v>
      </c>
      <c r="I39" s="37">
        <v>0.4</v>
      </c>
      <c r="J39" s="38">
        <v>0.19</v>
      </c>
      <c r="K39" s="22"/>
      <c r="L39" s="22"/>
      <c r="M39" s="22"/>
      <c r="N39" s="22"/>
      <c r="O39" s="22"/>
      <c r="P39" s="22"/>
    </row>
    <row r="40" spans="1:16" ht="39" customHeight="1" x14ac:dyDescent="0.15">
      <c r="A40" s="22"/>
      <c r="B40" s="35"/>
      <c r="C40" s="1145" t="s">
        <v>537</v>
      </c>
      <c r="D40" s="1146"/>
      <c r="E40" s="1147"/>
      <c r="F40" s="36">
        <v>0.02</v>
      </c>
      <c r="G40" s="37">
        <v>0.04</v>
      </c>
      <c r="H40" s="37">
        <v>0.05</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AyuvzDbDldY66C6AJC+OhKQQ0uquP5HDXfd++LGT3TF65oXQ7hyKV8smyW2UAn+/AuJQUKnnETtb0A+8eI1/w==" saltValue="ZiDksT2r2XAoeiAGKrJD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179</v>
      </c>
      <c r="L45" s="60">
        <v>177</v>
      </c>
      <c r="M45" s="60">
        <v>164</v>
      </c>
      <c r="N45" s="60">
        <v>175</v>
      </c>
      <c r="O45" s="61">
        <v>152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148</v>
      </c>
      <c r="L48" s="64">
        <v>132</v>
      </c>
      <c r="M48" s="64">
        <v>140</v>
      </c>
      <c r="N48" s="64">
        <v>122</v>
      </c>
      <c r="O48" s="65">
        <v>130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1</v>
      </c>
      <c r="M49" s="64">
        <v>1</v>
      </c>
      <c r="N49" s="64">
        <v>1</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304</v>
      </c>
      <c r="L52" s="64">
        <v>297</v>
      </c>
      <c r="M52" s="64">
        <v>282</v>
      </c>
      <c r="N52" s="64">
        <v>283</v>
      </c>
      <c r="O52" s="65">
        <v>256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24</v>
      </c>
      <c r="L53" s="69">
        <v>13</v>
      </c>
      <c r="M53" s="69">
        <v>23</v>
      </c>
      <c r="N53" s="69">
        <v>15</v>
      </c>
      <c r="O53" s="70">
        <v>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LN2KuZONSTjOqoKg8BFltp/i1UWyngauDT0RZdvrnzGKnAnhFX0Eu7z59/aZZOamcjf1QUVmOb+QEYHpwSig==" saltValue="0Sw0YC3XAbPfoEwqL4Am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1384</v>
      </c>
      <c r="J41" s="356">
        <v>1688</v>
      </c>
      <c r="K41" s="356">
        <v>2180</v>
      </c>
      <c r="L41" s="356">
        <v>1513</v>
      </c>
      <c r="M41" s="357">
        <v>1405</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996</v>
      </c>
      <c r="J43" s="359">
        <v>952</v>
      </c>
      <c r="K43" s="359">
        <v>867</v>
      </c>
      <c r="L43" s="359">
        <v>731</v>
      </c>
      <c r="M43" s="360">
        <v>729</v>
      </c>
    </row>
    <row r="44" spans="2:13" ht="27.75" customHeight="1" x14ac:dyDescent="0.15">
      <c r="B44" s="1186"/>
      <c r="C44" s="1187"/>
      <c r="D44" s="106"/>
      <c r="E44" s="1190" t="s">
        <v>34</v>
      </c>
      <c r="F44" s="1190"/>
      <c r="G44" s="1190"/>
      <c r="H44" s="1191"/>
      <c r="I44" s="358">
        <v>1</v>
      </c>
      <c r="J44" s="359">
        <v>2</v>
      </c>
      <c r="K44" s="359">
        <v>1</v>
      </c>
      <c r="L44" s="359" t="s">
        <v>487</v>
      </c>
      <c r="M44" s="360" t="s">
        <v>487</v>
      </c>
    </row>
    <row r="45" spans="2:13" ht="27.75" customHeight="1" x14ac:dyDescent="0.15">
      <c r="B45" s="1186"/>
      <c r="C45" s="1187"/>
      <c r="D45" s="106"/>
      <c r="E45" s="1190" t="s">
        <v>35</v>
      </c>
      <c r="F45" s="1190"/>
      <c r="G45" s="1190"/>
      <c r="H45" s="1191"/>
      <c r="I45" s="358">
        <v>268</v>
      </c>
      <c r="J45" s="359">
        <v>246</v>
      </c>
      <c r="K45" s="359">
        <v>248</v>
      </c>
      <c r="L45" s="359">
        <v>236</v>
      </c>
      <c r="M45" s="360">
        <v>262</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4051</v>
      </c>
      <c r="J50" s="359">
        <v>3803</v>
      </c>
      <c r="K50" s="359">
        <v>4019</v>
      </c>
      <c r="L50" s="359">
        <v>3611</v>
      </c>
      <c r="M50" s="360">
        <v>3756</v>
      </c>
    </row>
    <row r="51" spans="2:13" ht="27.75" customHeight="1" x14ac:dyDescent="0.15">
      <c r="B51" s="1186"/>
      <c r="C51" s="1187"/>
      <c r="D51" s="106"/>
      <c r="E51" s="1190" t="s">
        <v>42</v>
      </c>
      <c r="F51" s="1190"/>
      <c r="G51" s="1190"/>
      <c r="H51" s="1191"/>
      <c r="I51" s="358" t="s">
        <v>487</v>
      </c>
      <c r="J51" s="359" t="s">
        <v>487</v>
      </c>
      <c r="K51" s="359" t="s">
        <v>487</v>
      </c>
      <c r="L51" s="359" t="s">
        <v>487</v>
      </c>
      <c r="M51" s="360" t="s">
        <v>487</v>
      </c>
    </row>
    <row r="52" spans="2:13" ht="27.75" customHeight="1" x14ac:dyDescent="0.15">
      <c r="B52" s="1188"/>
      <c r="C52" s="1189"/>
      <c r="D52" s="106"/>
      <c r="E52" s="1190" t="s">
        <v>43</v>
      </c>
      <c r="F52" s="1190"/>
      <c r="G52" s="1190"/>
      <c r="H52" s="1191"/>
      <c r="I52" s="358">
        <v>2372</v>
      </c>
      <c r="J52" s="359">
        <v>2559</v>
      </c>
      <c r="K52" s="359">
        <v>2553</v>
      </c>
      <c r="L52" s="359">
        <v>2545</v>
      </c>
      <c r="M52" s="360">
        <v>2412</v>
      </c>
    </row>
    <row r="53" spans="2:13" ht="27.75" customHeight="1" thickBot="1" x14ac:dyDescent="0.2">
      <c r="B53" s="1192" t="s">
        <v>19</v>
      </c>
      <c r="C53" s="1193"/>
      <c r="D53" s="110"/>
      <c r="E53" s="1194" t="s">
        <v>44</v>
      </c>
      <c r="F53" s="1194"/>
      <c r="G53" s="1194"/>
      <c r="H53" s="1195"/>
      <c r="I53" s="361">
        <v>-3774</v>
      </c>
      <c r="J53" s="362">
        <v>-3473</v>
      </c>
      <c r="K53" s="362">
        <v>-3276</v>
      </c>
      <c r="L53" s="362">
        <v>-3675</v>
      </c>
      <c r="M53" s="363">
        <v>-3772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Ln62nx/+P+D2cY+aeLBfnYhPpQ3Ank8UjOR7QebKRPS7fNrFUjEpdSjLQr6fQlF4bSSJ0Kzq//9AL7MdsW7og==" saltValue="NGII5JpwZo8kJSpSj/9a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1407</v>
      </c>
      <c r="G55" s="122">
        <v>1408</v>
      </c>
      <c r="H55" s="123">
        <v>1408</v>
      </c>
    </row>
    <row r="56" spans="2:8" ht="52.5" customHeight="1" x14ac:dyDescent="0.15">
      <c r="B56" s="124"/>
      <c r="C56" s="1213" t="s">
        <v>47</v>
      </c>
      <c r="D56" s="1213"/>
      <c r="E56" s="1214"/>
      <c r="F56" s="125">
        <v>1286</v>
      </c>
      <c r="G56" s="125">
        <v>844</v>
      </c>
      <c r="H56" s="126">
        <v>941</v>
      </c>
    </row>
    <row r="57" spans="2:8" ht="53.25" customHeight="1" x14ac:dyDescent="0.15">
      <c r="B57" s="124"/>
      <c r="C57" s="1215" t="s">
        <v>48</v>
      </c>
      <c r="D57" s="1215"/>
      <c r="E57" s="1216"/>
      <c r="F57" s="127">
        <v>1047</v>
      </c>
      <c r="G57" s="127">
        <v>1092</v>
      </c>
      <c r="H57" s="128">
        <v>1138</v>
      </c>
    </row>
    <row r="58" spans="2:8" ht="45.75" customHeight="1" x14ac:dyDescent="0.15">
      <c r="B58" s="129"/>
      <c r="C58" s="1203" t="s">
        <v>555</v>
      </c>
      <c r="D58" s="1204"/>
      <c r="E58" s="1205"/>
      <c r="F58" s="130">
        <v>405</v>
      </c>
      <c r="G58" s="130">
        <v>405</v>
      </c>
      <c r="H58" s="131">
        <v>406</v>
      </c>
    </row>
    <row r="59" spans="2:8" ht="45.75" customHeight="1" x14ac:dyDescent="0.15">
      <c r="B59" s="129"/>
      <c r="C59" s="1203" t="s">
        <v>556</v>
      </c>
      <c r="D59" s="1204"/>
      <c r="E59" s="1205"/>
      <c r="F59" s="130">
        <v>211</v>
      </c>
      <c r="G59" s="130">
        <v>247</v>
      </c>
      <c r="H59" s="131">
        <v>284</v>
      </c>
    </row>
    <row r="60" spans="2:8" ht="45.75" customHeight="1" x14ac:dyDescent="0.15">
      <c r="B60" s="129"/>
      <c r="C60" s="1203" t="s">
        <v>557</v>
      </c>
      <c r="D60" s="1204"/>
      <c r="E60" s="1205"/>
      <c r="F60" s="130">
        <v>0</v>
      </c>
      <c r="G60" s="130">
        <v>212</v>
      </c>
      <c r="H60" s="131">
        <v>212</v>
      </c>
    </row>
    <row r="61" spans="2:8" ht="45.75" customHeight="1" x14ac:dyDescent="0.15">
      <c r="B61" s="129"/>
      <c r="C61" s="1203" t="s">
        <v>558</v>
      </c>
      <c r="D61" s="1204"/>
      <c r="E61" s="1205"/>
      <c r="F61" s="130">
        <v>147</v>
      </c>
      <c r="G61" s="130">
        <v>147</v>
      </c>
      <c r="H61" s="131">
        <v>147</v>
      </c>
    </row>
    <row r="62" spans="2:8" ht="45.75" customHeight="1" thickBot="1" x14ac:dyDescent="0.2">
      <c r="B62" s="132"/>
      <c r="C62" s="1206" t="s">
        <v>559</v>
      </c>
      <c r="D62" s="1207"/>
      <c r="E62" s="1208"/>
      <c r="F62" s="133">
        <v>40</v>
      </c>
      <c r="G62" s="133">
        <v>43</v>
      </c>
      <c r="H62" s="134">
        <v>49</v>
      </c>
    </row>
    <row r="63" spans="2:8" ht="52.5" customHeight="1" thickBot="1" x14ac:dyDescent="0.2">
      <c r="B63" s="135"/>
      <c r="C63" s="1209" t="s">
        <v>49</v>
      </c>
      <c r="D63" s="1209"/>
      <c r="E63" s="1210"/>
      <c r="F63" s="136">
        <v>3740</v>
      </c>
      <c r="G63" s="136">
        <v>3343</v>
      </c>
      <c r="H63" s="137">
        <v>3487</v>
      </c>
    </row>
    <row r="64" spans="2:8" x14ac:dyDescent="0.15"/>
  </sheetData>
  <sheetProtection algorithmName="SHA-512" hashValue="1LiYBd/vEdMtNyf7msWjuvP084EqUaS8FqIS0ywEnq0+UICI2CVxmzKOlqJ72wdbmwMdcfdQaZkCFwswdjJjTg==" saltValue="2AZSYooMckwI8edHf0HF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O1" zoomScaleNormal="100" zoomScaleSheetLayoutView="55" workbookViewId="0">
      <selection activeCell="AN43" sqref="AN43:DC47"/>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6"/>
      <c r="B1" s="1275"/>
      <c r="DD1" s="1217"/>
      <c r="DE1" s="1217"/>
    </row>
    <row r="2" spans="1:109"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7"/>
      <c r="DE2" s="1217"/>
    </row>
    <row r="3" spans="1:109"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7"/>
      <c r="DE3" s="1217"/>
    </row>
    <row r="4" spans="1:109" s="259" customFormat="1" ht="13.5"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5"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5"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5"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5"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5"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5"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5"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5"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5"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5"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5" x14ac:dyDescent="0.15">
      <c r="A15" s="1217"/>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5" x14ac:dyDescent="0.15">
      <c r="A16" s="1217"/>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5" x14ac:dyDescent="0.15">
      <c r="A17" s="1217"/>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5" x14ac:dyDescent="0.15">
      <c r="A18" s="1217"/>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5" x14ac:dyDescent="0.15">
      <c r="DD19" s="1217"/>
      <c r="DE19" s="1217"/>
    </row>
    <row r="20" spans="1:109" ht="13.5" x14ac:dyDescent="0.15">
      <c r="DD20" s="1217"/>
      <c r="DE20" s="1217"/>
    </row>
    <row r="21" spans="1:109" ht="17.25" customHeight="1" x14ac:dyDescent="0.15">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9"/>
      <c r="DD40" s="1259"/>
      <c r="DE40" s="1217"/>
    </row>
    <row r="41" spans="2:109" ht="17.25" x14ac:dyDescent="0.15">
      <c r="B41" s="1271" t="s">
        <v>572</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5" x14ac:dyDescent="0.15">
      <c r="B42" s="1218"/>
      <c r="G42" s="1255"/>
      <c r="I42" s="1260"/>
      <c r="J42" s="1260"/>
      <c r="K42" s="1260"/>
      <c r="AM42" s="1255"/>
      <c r="AN42" s="1255" t="s">
        <v>568</v>
      </c>
      <c r="AP42" s="1260"/>
      <c r="AQ42" s="1260"/>
      <c r="AR42" s="1260"/>
      <c r="AY42" s="1255"/>
      <c r="BA42" s="1260"/>
      <c r="BB42" s="1260"/>
      <c r="BC42" s="1260"/>
      <c r="BK42" s="1255"/>
      <c r="BM42" s="1260"/>
      <c r="BN42" s="1260"/>
      <c r="BO42" s="1260"/>
      <c r="BW42" s="1255"/>
      <c r="BY42" s="1260"/>
      <c r="BZ42" s="1260"/>
      <c r="CA42" s="1260"/>
      <c r="CI42" s="1255"/>
      <c r="CK42" s="1260"/>
      <c r="CL42" s="1260"/>
      <c r="CM42" s="1260"/>
      <c r="CU42" s="1255"/>
      <c r="CW42" s="1260"/>
      <c r="CX42" s="1260"/>
      <c r="CY42" s="1260"/>
    </row>
    <row r="43" spans="2:109" ht="13.5" customHeight="1" x14ac:dyDescent="0.15">
      <c r="B43" s="1218"/>
      <c r="AN43" s="1252" t="s">
        <v>571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566</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1218"/>
      <c r="G51" s="1233"/>
      <c r="H51" s="1233"/>
      <c r="I51" s="1268"/>
      <c r="J51" s="1268"/>
      <c r="K51" s="1232"/>
      <c r="L51" s="1232"/>
      <c r="M51" s="1232"/>
      <c r="N51" s="1232"/>
      <c r="AM51" s="1231"/>
      <c r="AN51" s="1225" t="s">
        <v>565</v>
      </c>
      <c r="AO51" s="1225"/>
      <c r="AP51" s="1225"/>
      <c r="AQ51" s="1225"/>
      <c r="AR51" s="1225"/>
      <c r="AS51" s="1225"/>
      <c r="AT51" s="1225"/>
      <c r="AU51" s="1225"/>
      <c r="AV51" s="1225"/>
      <c r="AW51" s="1225"/>
      <c r="AX51" s="1225"/>
      <c r="AY51" s="1225"/>
      <c r="AZ51" s="1225"/>
      <c r="BA51" s="1225"/>
      <c r="BB51" s="1225" t="s">
        <v>562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8"/>
      <c r="J52" s="1268"/>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60"/>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570</v>
      </c>
      <c r="BC53" s="1225"/>
      <c r="BD53" s="1225"/>
      <c r="BE53" s="1225"/>
      <c r="BF53" s="1225"/>
      <c r="BG53" s="1225"/>
      <c r="BH53" s="1225"/>
      <c r="BI53" s="1225"/>
      <c r="BJ53" s="1225"/>
      <c r="BK53" s="1225"/>
      <c r="BL53" s="1225"/>
      <c r="BM53" s="1225"/>
      <c r="BN53" s="1225"/>
      <c r="BO53" s="1225"/>
      <c r="BP53" s="1224">
        <v>50.7</v>
      </c>
      <c r="BQ53" s="1224"/>
      <c r="BR53" s="1224"/>
      <c r="BS53" s="1224"/>
      <c r="BT53" s="1224"/>
      <c r="BU53" s="1224"/>
      <c r="BV53" s="1224"/>
      <c r="BW53" s="1224"/>
      <c r="BX53" s="1224">
        <v>50.9</v>
      </c>
      <c r="BY53" s="1224"/>
      <c r="BZ53" s="1224"/>
      <c r="CA53" s="1224"/>
      <c r="CB53" s="1224"/>
      <c r="CC53" s="1224"/>
      <c r="CD53" s="1224"/>
      <c r="CE53" s="1224"/>
      <c r="CF53" s="1224">
        <v>46.2</v>
      </c>
      <c r="CG53" s="1224"/>
      <c r="CH53" s="1224"/>
      <c r="CI53" s="1224"/>
      <c r="CJ53" s="1224"/>
      <c r="CK53" s="1224"/>
      <c r="CL53" s="1224"/>
      <c r="CM53" s="1224"/>
      <c r="CN53" s="1224">
        <v>46.9</v>
      </c>
      <c r="CO53" s="1224"/>
      <c r="CP53" s="1224"/>
      <c r="CQ53" s="1224"/>
      <c r="CR53" s="1224"/>
      <c r="CS53" s="1224"/>
      <c r="CT53" s="1224"/>
      <c r="CU53" s="1224"/>
      <c r="CV53" s="1224">
        <v>48</v>
      </c>
      <c r="CW53" s="1224"/>
      <c r="CX53" s="1224"/>
      <c r="CY53" s="1224"/>
      <c r="CZ53" s="1224"/>
      <c r="DA53" s="1224"/>
      <c r="DB53" s="1224"/>
      <c r="DC53" s="1224"/>
    </row>
    <row r="54" spans="1:109" ht="13.5" x14ac:dyDescent="0.15">
      <c r="A54" s="1260"/>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60"/>
      <c r="B55" s="1218"/>
      <c r="G55" s="1229"/>
      <c r="H55" s="1229"/>
      <c r="I55" s="1229"/>
      <c r="J55" s="1229"/>
      <c r="K55" s="1232"/>
      <c r="L55" s="1232"/>
      <c r="M55" s="1232"/>
      <c r="N55" s="1232"/>
      <c r="AN55" s="1226" t="s">
        <v>563</v>
      </c>
      <c r="AO55" s="1226"/>
      <c r="AP55" s="1226"/>
      <c r="AQ55" s="1226"/>
      <c r="AR55" s="1226"/>
      <c r="AS55" s="1226"/>
      <c r="AT55" s="1226"/>
      <c r="AU55" s="1226"/>
      <c r="AV55" s="1226"/>
      <c r="AW55" s="1226"/>
      <c r="AX55" s="1226"/>
      <c r="AY55" s="1226"/>
      <c r="AZ55" s="1226"/>
      <c r="BA55" s="1226"/>
      <c r="BB55" s="1225" t="s">
        <v>561</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60"/>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60" customFormat="1" ht="13.5" x14ac:dyDescent="0.15">
      <c r="B57" s="1261"/>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570</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63.6</v>
      </c>
      <c r="CO57" s="1224"/>
      <c r="CP57" s="1224"/>
      <c r="CQ57" s="1224"/>
      <c r="CR57" s="1224"/>
      <c r="CS57" s="1224"/>
      <c r="CT57" s="1224"/>
      <c r="CU57" s="1224"/>
      <c r="CV57" s="1224">
        <v>65.900000000000006</v>
      </c>
      <c r="CW57" s="1224"/>
      <c r="CX57" s="1224"/>
      <c r="CY57" s="1224"/>
      <c r="CZ57" s="1224"/>
      <c r="DA57" s="1224"/>
      <c r="DB57" s="1224"/>
      <c r="DC57" s="1224"/>
      <c r="DD57" s="1266"/>
      <c r="DE57" s="1261"/>
    </row>
    <row r="58" spans="1:109" s="1260" customFormat="1" ht="13.5" x14ac:dyDescent="0.15">
      <c r="A58" s="1217"/>
      <c r="B58" s="1261"/>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6"/>
      <c r="DE58" s="1261"/>
    </row>
    <row r="59" spans="1:109" s="1260" customFormat="1" ht="13.5" x14ac:dyDescent="0.15">
      <c r="A59" s="1217"/>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60" customFormat="1" ht="13.5" x14ac:dyDescent="0.15">
      <c r="A60" s="1217"/>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60" customFormat="1" ht="13.5" x14ac:dyDescent="0.15">
      <c r="A61" s="1217"/>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5" x14ac:dyDescent="0.15">
      <c r="B62" s="1259"/>
      <c r="C62" s="1259"/>
      <c r="D62" s="1259"/>
      <c r="E62" s="1259"/>
      <c r="F62" s="1259"/>
      <c r="G62" s="1259"/>
      <c r="H62" s="1259"/>
      <c r="I62" s="1259"/>
      <c r="J62" s="1259"/>
      <c r="K62" s="1259"/>
      <c r="L62" s="1259"/>
      <c r="M62" s="1259"/>
      <c r="N62" s="1259"/>
      <c r="O62" s="1259"/>
      <c r="P62" s="1259"/>
      <c r="Q62" s="1259"/>
      <c r="R62" s="1259"/>
      <c r="S62" s="1259"/>
      <c r="T62" s="1259"/>
      <c r="U62" s="1259"/>
      <c r="V62" s="1259"/>
      <c r="W62" s="1259"/>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59"/>
      <c r="AS62" s="1259"/>
      <c r="AT62" s="1259"/>
      <c r="AU62" s="1259"/>
      <c r="AV62" s="1259"/>
      <c r="AW62" s="1259"/>
      <c r="AX62" s="1259"/>
      <c r="AY62" s="1259"/>
      <c r="AZ62" s="1259"/>
      <c r="BA62" s="1259"/>
      <c r="BB62" s="1259"/>
      <c r="BC62" s="1259"/>
      <c r="BD62" s="1259"/>
      <c r="BE62" s="1259"/>
      <c r="BF62" s="1259"/>
      <c r="BG62" s="1259"/>
      <c r="BH62" s="1259"/>
      <c r="BI62" s="1259"/>
      <c r="BJ62" s="1259"/>
      <c r="BK62" s="1259"/>
      <c r="BL62" s="1259"/>
      <c r="BM62" s="1259"/>
      <c r="BN62" s="1259"/>
      <c r="BO62" s="1259"/>
      <c r="BP62" s="1259"/>
      <c r="BQ62" s="1259"/>
      <c r="BR62" s="1259"/>
      <c r="BS62" s="1259"/>
      <c r="BT62" s="1259"/>
      <c r="BU62" s="1259"/>
      <c r="BV62" s="1259"/>
      <c r="BW62" s="1259"/>
      <c r="BX62" s="1259"/>
      <c r="BY62" s="1259"/>
      <c r="BZ62" s="1259"/>
      <c r="CA62" s="1259"/>
      <c r="CB62" s="1259"/>
      <c r="CC62" s="1259"/>
      <c r="CD62" s="1259"/>
      <c r="CE62" s="1259"/>
      <c r="CF62" s="1259"/>
      <c r="CG62" s="1259"/>
      <c r="CH62" s="1259"/>
      <c r="CI62" s="1259"/>
      <c r="CJ62" s="1259"/>
      <c r="CK62" s="1259"/>
      <c r="CL62" s="1259"/>
      <c r="CM62" s="1259"/>
      <c r="CN62" s="1259"/>
      <c r="CO62" s="1259"/>
      <c r="CP62" s="1259"/>
      <c r="CQ62" s="1259"/>
      <c r="CR62" s="1259"/>
      <c r="CS62" s="1259"/>
      <c r="CT62" s="1259"/>
      <c r="CU62" s="1259"/>
      <c r="CV62" s="1259"/>
      <c r="CW62" s="1259"/>
      <c r="CX62" s="1259"/>
      <c r="CY62" s="1259"/>
      <c r="CZ62" s="1259"/>
      <c r="DA62" s="1259"/>
      <c r="DB62" s="1259"/>
      <c r="DC62" s="1259"/>
      <c r="DD62" s="1259"/>
      <c r="DE62" s="1217"/>
    </row>
    <row r="63" spans="1:109" ht="17.25" x14ac:dyDescent="0.15">
      <c r="B63" s="1258" t="s">
        <v>569</v>
      </c>
    </row>
    <row r="64" spans="1:109" ht="13.5" x14ac:dyDescent="0.15">
      <c r="B64" s="1218"/>
      <c r="G64" s="1255"/>
      <c r="I64" s="1257"/>
      <c r="J64" s="1257"/>
      <c r="K64" s="1257"/>
      <c r="L64" s="1257"/>
      <c r="M64" s="1257"/>
      <c r="N64" s="1256"/>
      <c r="AM64" s="1255"/>
      <c r="AN64" s="1254" t="s">
        <v>568</v>
      </c>
      <c r="AO64" s="1253"/>
      <c r="AP64" s="1254"/>
      <c r="AQ64" s="1254"/>
      <c r="AR64" s="1254"/>
      <c r="AS64" s="1253"/>
      <c r="AT64" s="1253"/>
      <c r="AU64" s="1253"/>
      <c r="AV64" s="1253"/>
      <c r="AW64" s="1253"/>
      <c r="AX64" s="1253"/>
      <c r="AY64" s="1254"/>
      <c r="AZ64" s="1253"/>
      <c r="BA64" s="1254"/>
      <c r="BB64" s="1254"/>
      <c r="BC64" s="1254"/>
      <c r="BD64" s="1253"/>
      <c r="BE64" s="1253"/>
      <c r="BF64" s="1253"/>
      <c r="BG64" s="1253"/>
      <c r="BH64" s="1253"/>
      <c r="BI64" s="1253"/>
      <c r="BJ64" s="1253"/>
      <c r="BK64" s="1254"/>
      <c r="BL64" s="1253"/>
      <c r="BM64" s="1254"/>
      <c r="BN64" s="1254"/>
      <c r="BO64" s="1254"/>
      <c r="BP64" s="1253"/>
      <c r="BQ64" s="1253"/>
      <c r="BR64" s="1253"/>
      <c r="BS64" s="1253"/>
      <c r="BT64" s="1253"/>
      <c r="BU64" s="1253"/>
      <c r="BV64" s="1253"/>
      <c r="BW64" s="1254"/>
      <c r="BX64" s="1253"/>
      <c r="BY64" s="1254"/>
      <c r="BZ64" s="1254"/>
      <c r="CA64" s="1254"/>
      <c r="CB64" s="1253"/>
      <c r="CC64" s="1253"/>
      <c r="CD64" s="1253"/>
      <c r="CE64" s="1253"/>
      <c r="CF64" s="1253"/>
      <c r="CG64" s="1253"/>
      <c r="CH64" s="1253"/>
      <c r="CI64" s="1254"/>
      <c r="CJ64" s="1253"/>
      <c r="CK64" s="1254"/>
      <c r="CL64" s="1254"/>
      <c r="CM64" s="1254"/>
      <c r="CN64" s="1253"/>
      <c r="CO64" s="1253"/>
      <c r="CP64" s="1253"/>
      <c r="CQ64" s="1253"/>
      <c r="CR64" s="1253"/>
      <c r="CS64" s="1253"/>
      <c r="CT64" s="1253"/>
      <c r="CU64" s="1254"/>
      <c r="CV64" s="1253"/>
      <c r="CW64" s="1254"/>
      <c r="CX64" s="1254"/>
      <c r="CY64" s="1254"/>
      <c r="CZ64" s="1253"/>
      <c r="DA64" s="1253"/>
      <c r="DB64" s="1253"/>
      <c r="DC64" s="1253"/>
    </row>
    <row r="65" spans="2:107" ht="13.5" x14ac:dyDescent="0.15">
      <c r="B65" s="1218"/>
      <c r="AN65" s="1252" t="s">
        <v>567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566</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565</v>
      </c>
      <c r="AO73" s="1225"/>
      <c r="AP73" s="1225"/>
      <c r="AQ73" s="1225"/>
      <c r="AR73" s="1225"/>
      <c r="AS73" s="1225"/>
      <c r="AT73" s="1225"/>
      <c r="AU73" s="1225"/>
      <c r="AV73" s="1225"/>
      <c r="AW73" s="1225"/>
      <c r="AX73" s="1225"/>
      <c r="AY73" s="1225"/>
      <c r="AZ73" s="1225"/>
      <c r="BA73" s="1225"/>
      <c r="BB73" s="1225" t="s">
        <v>562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560</v>
      </c>
      <c r="BC75" s="1225"/>
      <c r="BD75" s="1225"/>
      <c r="BE75" s="1225"/>
      <c r="BF75" s="1225"/>
      <c r="BG75" s="1225"/>
      <c r="BH75" s="1225"/>
      <c r="BI75" s="1225"/>
      <c r="BJ75" s="1225"/>
      <c r="BK75" s="1225"/>
      <c r="BL75" s="1225"/>
      <c r="BM75" s="1225"/>
      <c r="BN75" s="1225"/>
      <c r="BO75" s="1225"/>
      <c r="BP75" s="1224">
        <v>0</v>
      </c>
      <c r="BQ75" s="1224"/>
      <c r="BR75" s="1224"/>
      <c r="BS75" s="1224"/>
      <c r="BT75" s="1224"/>
      <c r="BU75" s="1224"/>
      <c r="BV75" s="1224"/>
      <c r="BW75" s="1224"/>
      <c r="BX75" s="1224">
        <v>1</v>
      </c>
      <c r="BY75" s="1224"/>
      <c r="BZ75" s="1224"/>
      <c r="CA75" s="1224"/>
      <c r="CB75" s="1224"/>
      <c r="CC75" s="1224"/>
      <c r="CD75" s="1224"/>
      <c r="CE75" s="1224"/>
      <c r="CF75" s="1224">
        <v>1.8</v>
      </c>
      <c r="CG75" s="1224"/>
      <c r="CH75" s="1224"/>
      <c r="CI75" s="1224"/>
      <c r="CJ75" s="1224"/>
      <c r="CK75" s="1224"/>
      <c r="CL75" s="1224"/>
      <c r="CM75" s="1224"/>
      <c r="CN75" s="1224">
        <v>1.5</v>
      </c>
      <c r="CO75" s="1224"/>
      <c r="CP75" s="1224"/>
      <c r="CQ75" s="1224"/>
      <c r="CR75" s="1224"/>
      <c r="CS75" s="1224"/>
      <c r="CT75" s="1224"/>
      <c r="CU75" s="1224"/>
      <c r="CV75" s="1224">
        <v>1.5</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564</v>
      </c>
      <c r="AO77" s="1226"/>
      <c r="AP77" s="1226"/>
      <c r="AQ77" s="1226"/>
      <c r="AR77" s="1226"/>
      <c r="AS77" s="1226"/>
      <c r="AT77" s="1226"/>
      <c r="AU77" s="1226"/>
      <c r="AV77" s="1226"/>
      <c r="AW77" s="1226"/>
      <c r="AX77" s="1226"/>
      <c r="AY77" s="1226"/>
      <c r="AZ77" s="1226"/>
      <c r="BA77" s="1226"/>
      <c r="BB77" s="1225" t="s">
        <v>562</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560</v>
      </c>
      <c r="BC79" s="1225"/>
      <c r="BD79" s="1225"/>
      <c r="BE79" s="1225"/>
      <c r="BF79" s="1225"/>
      <c r="BG79" s="1225"/>
      <c r="BH79" s="1225"/>
      <c r="BI79" s="1225"/>
      <c r="BJ79" s="1225"/>
      <c r="BK79" s="1225"/>
      <c r="BL79" s="1225"/>
      <c r="BM79" s="1225"/>
      <c r="BN79" s="1225"/>
      <c r="BO79" s="1225"/>
      <c r="BP79" s="1224">
        <v>7.3</v>
      </c>
      <c r="BQ79" s="1224"/>
      <c r="BR79" s="1224"/>
      <c r="BS79" s="1224"/>
      <c r="BT79" s="1224"/>
      <c r="BU79" s="1224"/>
      <c r="BV79" s="1224"/>
      <c r="BW79" s="1224"/>
      <c r="BX79" s="1224">
        <v>7.4</v>
      </c>
      <c r="BY79" s="1224"/>
      <c r="BZ79" s="1224"/>
      <c r="CA79" s="1224"/>
      <c r="CB79" s="1224"/>
      <c r="CC79" s="1224"/>
      <c r="CD79" s="1224"/>
      <c r="CE79" s="1224"/>
      <c r="CF79" s="1224">
        <v>7.5</v>
      </c>
      <c r="CG79" s="1224"/>
      <c r="CH79" s="1224"/>
      <c r="CI79" s="1224"/>
      <c r="CJ79" s="1224"/>
      <c r="CK79" s="1224"/>
      <c r="CL79" s="1224"/>
      <c r="CM79" s="1224"/>
      <c r="CN79" s="1224">
        <v>7.5</v>
      </c>
      <c r="CO79" s="1224"/>
      <c r="CP79" s="1224"/>
      <c r="CQ79" s="1224"/>
      <c r="CR79" s="1224"/>
      <c r="CS79" s="1224"/>
      <c r="CT79" s="1224"/>
      <c r="CU79" s="1224"/>
      <c r="CV79" s="1224">
        <v>7.7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zJo2a6J80QxkpJRpS6d+DEu0ViBxZQpwM0oLK2BRPA+CmJtVjjxjdLn+B54fDT+aZ7+PC9hHeouPO7/f6I9zNg==" saltValue="haUCA0V/AjOUdJ/K8euXS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70" zoomScaleNormal="70" zoomScaleSheetLayoutView="70" workbookViewId="0">
      <selection activeCell="AD108" sqref="AD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573</v>
      </c>
    </row>
  </sheetData>
  <sheetProtection algorithmName="SHA-512" hashValue="VgzLPxYzX+qJrrTFG2WMiawVf5dDtpYoz+1R91Z9JBtHTal5mHVursdfSactMz9U+3QApSTJ9l52tzBUzlYLvg==" saltValue="nzIRkpZfcetVMVv7WJrH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574</v>
      </c>
    </row>
  </sheetData>
  <sheetProtection algorithmName="SHA-512" hashValue="o1bf8uLwUNO4rto13DwbJWMlXn6ioVTb/FyRjUbmAjrFiRnmlFCKb0fjEsvTYFrabklUql30jtdgAWTIHTjtCg==" saltValue="XEcyAZhMR2T6ZZ2HCWDw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198544</v>
      </c>
      <c r="E3" s="156"/>
      <c r="F3" s="157">
        <v>268375</v>
      </c>
      <c r="G3" s="158"/>
      <c r="H3" s="159"/>
    </row>
    <row r="4" spans="1:8" x14ac:dyDescent="0.15">
      <c r="A4" s="160"/>
      <c r="B4" s="161"/>
      <c r="C4" s="162"/>
      <c r="D4" s="163">
        <v>191186</v>
      </c>
      <c r="E4" s="164"/>
      <c r="F4" s="165">
        <v>119602</v>
      </c>
      <c r="G4" s="166"/>
      <c r="H4" s="167"/>
    </row>
    <row r="5" spans="1:8" x14ac:dyDescent="0.15">
      <c r="A5" s="148" t="s">
        <v>520</v>
      </c>
      <c r="B5" s="153"/>
      <c r="C5" s="154"/>
      <c r="D5" s="155">
        <v>301631</v>
      </c>
      <c r="E5" s="156"/>
      <c r="F5" s="157">
        <v>301035</v>
      </c>
      <c r="G5" s="158"/>
      <c r="H5" s="159"/>
    </row>
    <row r="6" spans="1:8" x14ac:dyDescent="0.15">
      <c r="A6" s="160"/>
      <c r="B6" s="161"/>
      <c r="C6" s="162"/>
      <c r="D6" s="163">
        <v>264440</v>
      </c>
      <c r="E6" s="164"/>
      <c r="F6" s="165">
        <v>154376</v>
      </c>
      <c r="G6" s="166"/>
      <c r="H6" s="167"/>
    </row>
    <row r="7" spans="1:8" x14ac:dyDescent="0.15">
      <c r="A7" s="148" t="s">
        <v>521</v>
      </c>
      <c r="B7" s="153"/>
      <c r="C7" s="154"/>
      <c r="D7" s="155">
        <v>566345</v>
      </c>
      <c r="E7" s="156"/>
      <c r="F7" s="157">
        <v>277467</v>
      </c>
      <c r="G7" s="158"/>
      <c r="H7" s="159"/>
    </row>
    <row r="8" spans="1:8" x14ac:dyDescent="0.15">
      <c r="A8" s="160"/>
      <c r="B8" s="161"/>
      <c r="C8" s="162"/>
      <c r="D8" s="163">
        <v>528475</v>
      </c>
      <c r="E8" s="164"/>
      <c r="F8" s="165">
        <v>128378</v>
      </c>
      <c r="G8" s="166"/>
      <c r="H8" s="167"/>
    </row>
    <row r="9" spans="1:8" x14ac:dyDescent="0.15">
      <c r="A9" s="148" t="s">
        <v>522</v>
      </c>
      <c r="B9" s="153"/>
      <c r="C9" s="154"/>
      <c r="D9" s="155">
        <v>185867</v>
      </c>
      <c r="E9" s="156"/>
      <c r="F9" s="157">
        <v>282256</v>
      </c>
      <c r="G9" s="158"/>
      <c r="H9" s="159"/>
    </row>
    <row r="10" spans="1:8" x14ac:dyDescent="0.15">
      <c r="A10" s="160"/>
      <c r="B10" s="161"/>
      <c r="C10" s="162"/>
      <c r="D10" s="163">
        <v>136718</v>
      </c>
      <c r="E10" s="164"/>
      <c r="F10" s="165">
        <v>145453</v>
      </c>
      <c r="G10" s="166"/>
      <c r="H10" s="167"/>
    </row>
    <row r="11" spans="1:8" x14ac:dyDescent="0.15">
      <c r="A11" s="148" t="s">
        <v>523</v>
      </c>
      <c r="B11" s="153"/>
      <c r="C11" s="154"/>
      <c r="D11" s="155">
        <v>124118</v>
      </c>
      <c r="E11" s="156"/>
      <c r="F11" s="157">
        <v>295341</v>
      </c>
      <c r="G11" s="158"/>
      <c r="H11" s="159"/>
    </row>
    <row r="12" spans="1:8" x14ac:dyDescent="0.15">
      <c r="A12" s="160"/>
      <c r="B12" s="161"/>
      <c r="C12" s="168"/>
      <c r="D12" s="163">
        <v>76969</v>
      </c>
      <c r="E12" s="164"/>
      <c r="F12" s="165">
        <v>137402</v>
      </c>
      <c r="G12" s="166"/>
      <c r="H12" s="167"/>
    </row>
    <row r="13" spans="1:8" x14ac:dyDescent="0.15">
      <c r="A13" s="148"/>
      <c r="B13" s="153"/>
      <c r="C13" s="169"/>
      <c r="D13" s="170">
        <v>275301</v>
      </c>
      <c r="E13" s="171"/>
      <c r="F13" s="172">
        <v>284895</v>
      </c>
      <c r="G13" s="173"/>
      <c r="H13" s="159"/>
    </row>
    <row r="14" spans="1:8" x14ac:dyDescent="0.15">
      <c r="A14" s="160"/>
      <c r="B14" s="161"/>
      <c r="C14" s="162"/>
      <c r="D14" s="163">
        <v>239558</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4.7699999999999996</v>
      </c>
      <c r="C19" s="174">
        <f>ROUND(VALUE(SUBSTITUTE(実質収支比率等に係る経年分析!G$48,"▲","-")),2)</f>
        <v>6.46</v>
      </c>
      <c r="D19" s="174">
        <f>ROUND(VALUE(SUBSTITUTE(実質収支比率等に係る経年分析!H$48,"▲","-")),2)</f>
        <v>10.029999999999999</v>
      </c>
      <c r="E19" s="174">
        <f>ROUND(VALUE(SUBSTITUTE(実質収支比率等に係る経年分析!I$48,"▲","-")),2)</f>
        <v>10.8</v>
      </c>
      <c r="F19" s="174">
        <f>ROUND(VALUE(SUBSTITUTE(実質収支比率等に係る経年分析!J$48,"▲","-")),2)</f>
        <v>6.16</v>
      </c>
    </row>
    <row r="20" spans="1:11" x14ac:dyDescent="0.15">
      <c r="A20" s="174" t="s">
        <v>53</v>
      </c>
      <c r="B20" s="174">
        <f>ROUND(VALUE(SUBSTITUTE(実質収支比率等に係る経年分析!F$47,"▲","-")),2)</f>
        <v>95.33</v>
      </c>
      <c r="C20" s="174">
        <f>ROUND(VALUE(SUBSTITUTE(実質収支比率等に係る経年分析!G$47,"▲","-")),2)</f>
        <v>91.46</v>
      </c>
      <c r="D20" s="174">
        <f>ROUND(VALUE(SUBSTITUTE(実質収支比率等に係る経年分析!H$47,"▲","-")),2)</f>
        <v>84.11</v>
      </c>
      <c r="E20" s="174">
        <f>ROUND(VALUE(SUBSTITUTE(実質収支比率等に係る経年分析!I$47,"▲","-")),2)</f>
        <v>86.64</v>
      </c>
      <c r="F20" s="174">
        <f>ROUND(VALUE(SUBSTITUTE(実質収支比率等に係る経年分析!J$47,"▲","-")),2)</f>
        <v>87.58</v>
      </c>
    </row>
    <row r="21" spans="1:11" x14ac:dyDescent="0.15">
      <c r="A21" s="174" t="s">
        <v>54</v>
      </c>
      <c r="B21" s="174">
        <f>IF(ISNUMBER(VALUE(SUBSTITUTE(実質収支比率等に係る経年分析!F$49,"▲","-"))),ROUND(VALUE(SUBSTITUTE(実質収支比率等に係る経年分析!F$49,"▲","-")),2),NA())</f>
        <v>3.14</v>
      </c>
      <c r="C21" s="174">
        <f>IF(ISNUMBER(VALUE(SUBSTITUTE(実質収支比率等に係る経年分析!G$49,"▲","-"))),ROUND(VALUE(SUBSTITUTE(実質収支比率等に係る経年分析!G$49,"▲","-")),2),NA())</f>
        <v>4.72</v>
      </c>
      <c r="D21" s="174">
        <f>IF(ISNUMBER(VALUE(SUBSTITUTE(実質収支比率等に係る経年分析!H$49,"▲","-"))),ROUND(VALUE(SUBSTITUTE(実質収支比率等に係る経年分析!H$49,"▲","-")),2),NA())</f>
        <v>6.61</v>
      </c>
      <c r="E21" s="174">
        <f>IF(ISNUMBER(VALUE(SUBSTITUTE(実質収支比率等に係る経年分析!I$49,"▲","-"))),ROUND(VALUE(SUBSTITUTE(実質収支比率等に係る経年分析!I$49,"▲","-")),2),NA())</f>
        <v>43.13</v>
      </c>
      <c r="F21" s="174">
        <f>IF(ISNUMBER(VALUE(SUBSTITUTE(実質収支比率等に係る経年分析!J$49,"▲","-"))),ROUND(VALUE(SUBSTITUTE(実質収支比率等に係る経年分析!J$49,"▲","-")),2),NA())</f>
        <v>1.73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佐那河内村後期高齢者医療特別会計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佐那河内村簡易水道特別会計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0.28999999999999998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佐那河内村農業集落排水事業特別会計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0.54</v>
      </c>
    </row>
    <row r="33" spans="1:16" x14ac:dyDescent="0.15">
      <c r="A33" s="175" t="str">
        <f>IF(連結実質赤字比率に係る赤字・黒字の構成分析!C$37="",NA(),連結実質赤字比率に係る赤字・黒字の構成分析!C$37)</f>
        <v>佐那河内村介護保険事業特別会計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佐那河内村宅地造成事業特別会計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v>
      </c>
    </row>
    <row r="35" spans="1:16" x14ac:dyDescent="0.15">
      <c r="A35" s="175" t="str">
        <f>IF(連結実質赤字比率に係る赤字・黒字の構成分析!C$35="",NA(),連結実質赤字比率に係る赤字・黒字の構成分析!C$35)</f>
        <v>佐那河内村国民健康保険事業特別会計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8.7100000000000009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304</v>
      </c>
      <c r="E42" s="176"/>
      <c r="F42" s="176"/>
      <c r="G42" s="176">
        <f>'実質公債費比率（分子）の構造'!L$52</f>
        <v>297</v>
      </c>
      <c r="H42" s="176"/>
      <c r="I42" s="176"/>
      <c r="J42" s="176">
        <f>'実質公債費比率（分子）の構造'!M$52</f>
        <v>282</v>
      </c>
      <c r="K42" s="176"/>
      <c r="L42" s="176"/>
      <c r="M42" s="176">
        <f>'実質公債費比率（分子）の構造'!N$52</f>
        <v>283</v>
      </c>
      <c r="N42" s="176"/>
      <c r="O42" s="176"/>
      <c r="P42" s="176">
        <f>'実質公債費比率（分子）の構造'!O$52</f>
        <v>256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t="str">
        <f>'実質公債費比率（分子）の構造'!O$49</f>
        <v>-</v>
      </c>
      <c r="O45" s="176"/>
      <c r="P45" s="176"/>
    </row>
    <row r="46" spans="1:16" x14ac:dyDescent="0.15">
      <c r="A46" s="176" t="s">
        <v>64</v>
      </c>
      <c r="B46" s="176">
        <f>'実質公債費比率（分子）の構造'!K$48</f>
        <v>148</v>
      </c>
      <c r="C46" s="176"/>
      <c r="D46" s="176"/>
      <c r="E46" s="176">
        <f>'実質公債費比率（分子）の構造'!L$48</f>
        <v>132</v>
      </c>
      <c r="F46" s="176"/>
      <c r="G46" s="176"/>
      <c r="H46" s="176">
        <f>'実質公債費比率（分子）の構造'!M$48</f>
        <v>140</v>
      </c>
      <c r="I46" s="176"/>
      <c r="J46" s="176"/>
      <c r="K46" s="176">
        <f>'実質公債費比率（分子）の構造'!N$48</f>
        <v>122</v>
      </c>
      <c r="L46" s="176"/>
      <c r="M46" s="176"/>
      <c r="N46" s="176">
        <f>'実質公債費比率（分子）の構造'!O$48</f>
        <v>130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179</v>
      </c>
      <c r="C49" s="176"/>
      <c r="D49" s="176"/>
      <c r="E49" s="176">
        <f>'実質公債費比率（分子）の構造'!L$45</f>
        <v>177</v>
      </c>
      <c r="F49" s="176"/>
      <c r="G49" s="176"/>
      <c r="H49" s="176">
        <f>'実質公債費比率（分子）の構造'!M$45</f>
        <v>164</v>
      </c>
      <c r="I49" s="176"/>
      <c r="J49" s="176"/>
      <c r="K49" s="176">
        <f>'実質公債費比率（分子）の構造'!N$45</f>
        <v>175</v>
      </c>
      <c r="L49" s="176"/>
      <c r="M49" s="176"/>
      <c r="N49" s="176">
        <f>'実質公債費比率（分子）の構造'!O$45</f>
        <v>152</v>
      </c>
      <c r="O49" s="176"/>
      <c r="P49" s="176"/>
    </row>
    <row r="50" spans="1:16" x14ac:dyDescent="0.15">
      <c r="A50" s="176" t="s">
        <v>67</v>
      </c>
      <c r="B50" s="176" t="e">
        <f>NA()</f>
        <v>#N/A</v>
      </c>
      <c r="C50" s="176">
        <f>IF(ISNUMBER('実質公債費比率（分子）の構造'!K$53),'実質公債費比率（分子）の構造'!K$53,NA())</f>
        <v>24</v>
      </c>
      <c r="D50" s="176" t="e">
        <f>NA()</f>
        <v>#N/A</v>
      </c>
      <c r="E50" s="176" t="e">
        <f>NA()</f>
        <v>#N/A</v>
      </c>
      <c r="F50" s="176">
        <f>IF(ISNUMBER('実質公債費比率（分子）の構造'!L$53),'実質公債費比率（分子）の構造'!L$53,NA())</f>
        <v>13</v>
      </c>
      <c r="G50" s="176" t="e">
        <f>NA()</f>
        <v>#N/A</v>
      </c>
      <c r="H50" s="176" t="e">
        <f>NA()</f>
        <v>#N/A</v>
      </c>
      <c r="I50" s="176">
        <f>IF(ISNUMBER('実質公債費比率（分子）の構造'!M$53),'実質公債費比率（分子）の構造'!M$53,NA())</f>
        <v>23</v>
      </c>
      <c r="J50" s="176" t="e">
        <f>NA()</f>
        <v>#N/A</v>
      </c>
      <c r="K50" s="176" t="e">
        <f>NA()</f>
        <v>#N/A</v>
      </c>
      <c r="L50" s="176">
        <f>IF(ISNUMBER('実質公債費比率（分子）の構造'!N$53),'実質公債費比率（分子）の構造'!N$53,NA())</f>
        <v>15</v>
      </c>
      <c r="M50" s="176" t="e">
        <f>NA()</f>
        <v>#N/A</v>
      </c>
      <c r="N50" s="176" t="e">
        <f>NA()</f>
        <v>#N/A</v>
      </c>
      <c r="O50" s="176">
        <f>IF(ISNUMBER('実質公債費比率（分子）の構造'!O$53),'実質公債費比率（分子）の構造'!O$53,NA())</f>
        <v>26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2372</v>
      </c>
      <c r="E56" s="175"/>
      <c r="F56" s="175"/>
      <c r="G56" s="175">
        <f>'将来負担比率（分子）の構造'!J$52</f>
        <v>2559</v>
      </c>
      <c r="H56" s="175"/>
      <c r="I56" s="175"/>
      <c r="J56" s="175">
        <f>'将来負担比率（分子）の構造'!K$52</f>
        <v>2553</v>
      </c>
      <c r="K56" s="175"/>
      <c r="L56" s="175"/>
      <c r="M56" s="175">
        <f>'将来負担比率（分子）の構造'!L$52</f>
        <v>2545</v>
      </c>
      <c r="N56" s="175"/>
      <c r="O56" s="175"/>
      <c r="P56" s="175">
        <f>'将来負担比率（分子）の構造'!M$52</f>
        <v>2412</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4051</v>
      </c>
      <c r="E58" s="175"/>
      <c r="F58" s="175"/>
      <c r="G58" s="175">
        <f>'将来負担比率（分子）の構造'!J$50</f>
        <v>3803</v>
      </c>
      <c r="H58" s="175"/>
      <c r="I58" s="175"/>
      <c r="J58" s="175">
        <f>'将来負担比率（分子）の構造'!K$50</f>
        <v>4019</v>
      </c>
      <c r="K58" s="175"/>
      <c r="L58" s="175"/>
      <c r="M58" s="175">
        <f>'将来負担比率（分子）の構造'!L$50</f>
        <v>3611</v>
      </c>
      <c r="N58" s="175"/>
      <c r="O58" s="175"/>
      <c r="P58" s="175">
        <f>'将来負担比率（分子）の構造'!M$50</f>
        <v>3756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268</v>
      </c>
      <c r="C62" s="175"/>
      <c r="D62" s="175"/>
      <c r="E62" s="175">
        <f>'将来負担比率（分子）の構造'!J$45</f>
        <v>246</v>
      </c>
      <c r="F62" s="175"/>
      <c r="G62" s="175"/>
      <c r="H62" s="175">
        <f>'将来負担比率（分子）の構造'!K$45</f>
        <v>248</v>
      </c>
      <c r="I62" s="175"/>
      <c r="J62" s="175"/>
      <c r="K62" s="175">
        <f>'将来負担比率（分子）の構造'!L$45</f>
        <v>236</v>
      </c>
      <c r="L62" s="175"/>
      <c r="M62" s="175"/>
      <c r="N62" s="175">
        <f>'将来負担比率（分子）の構造'!M$45</f>
        <v>262</v>
      </c>
      <c r="O62" s="175"/>
      <c r="P62" s="175"/>
    </row>
    <row r="63" spans="1:16" x14ac:dyDescent="0.15">
      <c r="A63" s="175" t="s">
        <v>34</v>
      </c>
      <c r="B63" s="175">
        <f>'将来負担比率（分子）の構造'!I$44</f>
        <v>1</v>
      </c>
      <c r="C63" s="175"/>
      <c r="D63" s="175"/>
      <c r="E63" s="175">
        <f>'将来負担比率（分子）の構造'!J$44</f>
        <v>2</v>
      </c>
      <c r="F63" s="175"/>
      <c r="G63" s="175"/>
      <c r="H63" s="175">
        <f>'将来負担比率（分子）の構造'!K$44</f>
        <v>1</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996</v>
      </c>
      <c r="C64" s="175"/>
      <c r="D64" s="175"/>
      <c r="E64" s="175">
        <f>'将来負担比率（分子）の構造'!J$43</f>
        <v>952</v>
      </c>
      <c r="F64" s="175"/>
      <c r="G64" s="175"/>
      <c r="H64" s="175">
        <f>'将来負担比率（分子）の構造'!K$43</f>
        <v>867</v>
      </c>
      <c r="I64" s="175"/>
      <c r="J64" s="175"/>
      <c r="K64" s="175">
        <f>'将来負担比率（分子）の構造'!L$43</f>
        <v>731</v>
      </c>
      <c r="L64" s="175"/>
      <c r="M64" s="175"/>
      <c r="N64" s="175">
        <f>'将来負担比率（分子）の構造'!M$43</f>
        <v>729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1384</v>
      </c>
      <c r="C66" s="175"/>
      <c r="D66" s="175"/>
      <c r="E66" s="175">
        <f>'将来負担比率（分子）の構造'!J$41</f>
        <v>1688</v>
      </c>
      <c r="F66" s="175"/>
      <c r="G66" s="175"/>
      <c r="H66" s="175">
        <f>'将来負担比率（分子）の構造'!K$41</f>
        <v>2180</v>
      </c>
      <c r="I66" s="175"/>
      <c r="J66" s="175"/>
      <c r="K66" s="175">
        <f>'将来負担比率（分子）の構造'!L$41</f>
        <v>1513</v>
      </c>
      <c r="L66" s="175"/>
      <c r="M66" s="175"/>
      <c r="N66" s="175">
        <f>'将来負担比率（分子）の構造'!M$41</f>
        <v>1405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1407</v>
      </c>
      <c r="C72" s="179">
        <f>基金残高に係る経年分析!G55</f>
        <v>1408</v>
      </c>
      <c r="D72" s="179">
        <f>基金残高に係る経年分析!H55</f>
        <v>1408</v>
      </c>
    </row>
    <row r="73" spans="1:16" x14ac:dyDescent="0.15">
      <c r="A73" s="178" t="s">
        <v>74</v>
      </c>
      <c r="B73" s="179">
        <f>基金残高に係る経年分析!F56</f>
        <v>1286</v>
      </c>
      <c r="C73" s="179">
        <f>基金残高に係る経年分析!G56</f>
        <v>844</v>
      </c>
      <c r="D73" s="179">
        <f>基金残高に係る経年分析!H56</f>
        <v>941</v>
      </c>
    </row>
    <row r="74" spans="1:16" x14ac:dyDescent="0.15">
      <c r="A74" s="178" t="s">
        <v>75</v>
      </c>
      <c r="B74" s="179">
        <f>基金残高に係る経年分析!F57</f>
        <v>1047</v>
      </c>
      <c r="C74" s="179">
        <f>基金残高に係る経年分析!G57</f>
        <v>1092</v>
      </c>
      <c r="D74" s="179">
        <f>基金残高に係る経年分析!H57</f>
        <v>1138</v>
      </c>
    </row>
  </sheetData>
  <sheetProtection algorithmName="SHA-512" hashValue="l5Ft7UNgNi+tSca8fVq42H4ydI18UQkifalIP31olGx8/D+10uHnfVhA/b4Whw/oTkwx8jr41g5rkBtKHyPVFw==" saltValue="P890FxI+EGAybvSRUqPi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188744</v>
      </c>
      <c r="S5" s="677"/>
      <c r="T5" s="677"/>
      <c r="U5" s="677"/>
      <c r="V5" s="677"/>
      <c r="W5" s="677"/>
      <c r="X5" s="677"/>
      <c r="Y5" s="702"/>
      <c r="Z5" s="715">
        <v>6.4</v>
      </c>
      <c r="AA5" s="715"/>
      <c r="AB5" s="715"/>
      <c r="AC5" s="715"/>
      <c r="AD5" s="716">
        <v>188744</v>
      </c>
      <c r="AE5" s="716"/>
      <c r="AF5" s="716"/>
      <c r="AG5" s="716"/>
      <c r="AH5" s="716"/>
      <c r="AI5" s="716"/>
      <c r="AJ5" s="716"/>
      <c r="AK5" s="716"/>
      <c r="AL5" s="703">
        <v>11.7</v>
      </c>
      <c r="AM5" s="685"/>
      <c r="AN5" s="685"/>
      <c r="AO5" s="704"/>
      <c r="AP5" s="679" t="s">
        <v>217</v>
      </c>
      <c r="AQ5" s="680"/>
      <c r="AR5" s="680"/>
      <c r="AS5" s="680"/>
      <c r="AT5" s="680"/>
      <c r="AU5" s="680"/>
      <c r="AV5" s="680"/>
      <c r="AW5" s="680"/>
      <c r="AX5" s="680"/>
      <c r="AY5" s="680"/>
      <c r="AZ5" s="680"/>
      <c r="BA5" s="680"/>
      <c r="BB5" s="680"/>
      <c r="BC5" s="680"/>
      <c r="BD5" s="680"/>
      <c r="BE5" s="680"/>
      <c r="BF5" s="681"/>
      <c r="BG5" s="621">
        <v>188744</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49832</v>
      </c>
      <c r="S6" s="622"/>
      <c r="T6" s="622"/>
      <c r="U6" s="622"/>
      <c r="V6" s="622"/>
      <c r="W6" s="622"/>
      <c r="X6" s="622"/>
      <c r="Y6" s="623"/>
      <c r="Z6" s="659">
        <v>1.7</v>
      </c>
      <c r="AA6" s="659"/>
      <c r="AB6" s="659"/>
      <c r="AC6" s="659"/>
      <c r="AD6" s="660">
        <v>49832</v>
      </c>
      <c r="AE6" s="660"/>
      <c r="AF6" s="660"/>
      <c r="AG6" s="660"/>
      <c r="AH6" s="660"/>
      <c r="AI6" s="660"/>
      <c r="AJ6" s="660"/>
      <c r="AK6" s="660"/>
      <c r="AL6" s="624">
        <v>3.1</v>
      </c>
      <c r="AM6" s="625"/>
      <c r="AN6" s="625"/>
      <c r="AO6" s="661"/>
      <c r="AP6" s="618" t="s">
        <v>222</v>
      </c>
      <c r="AQ6" s="619"/>
      <c r="AR6" s="619"/>
      <c r="AS6" s="619"/>
      <c r="AT6" s="619"/>
      <c r="AU6" s="619"/>
      <c r="AV6" s="619"/>
      <c r="AW6" s="619"/>
      <c r="AX6" s="619"/>
      <c r="AY6" s="619"/>
      <c r="AZ6" s="619"/>
      <c r="BA6" s="619"/>
      <c r="BB6" s="619"/>
      <c r="BC6" s="619"/>
      <c r="BD6" s="619"/>
      <c r="BE6" s="619"/>
      <c r="BF6" s="620"/>
      <c r="BG6" s="621">
        <v>188744</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41424</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41241</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98</v>
      </c>
      <c r="S7" s="622"/>
      <c r="T7" s="622"/>
      <c r="U7" s="622"/>
      <c r="V7" s="622"/>
      <c r="W7" s="622"/>
      <c r="X7" s="622"/>
      <c r="Y7" s="623"/>
      <c r="Z7" s="659">
        <v>0</v>
      </c>
      <c r="AA7" s="659"/>
      <c r="AB7" s="659"/>
      <c r="AC7" s="659"/>
      <c r="AD7" s="660">
        <v>98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82095</v>
      </c>
      <c r="BH7" s="622"/>
      <c r="BI7" s="622"/>
      <c r="BJ7" s="622"/>
      <c r="BK7" s="622"/>
      <c r="BL7" s="622"/>
      <c r="BM7" s="622"/>
      <c r="BN7" s="623"/>
      <c r="BO7" s="659">
        <v>43.5</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955429</v>
      </c>
      <c r="CS7" s="622"/>
      <c r="CT7" s="622"/>
      <c r="CU7" s="622"/>
      <c r="CV7" s="622"/>
      <c r="CW7" s="622"/>
      <c r="CX7" s="622"/>
      <c r="CY7" s="623"/>
      <c r="CZ7" s="659">
        <v>34.4</v>
      </c>
      <c r="DA7" s="659"/>
      <c r="DB7" s="659"/>
      <c r="DC7" s="659"/>
      <c r="DD7" s="627">
        <v>45209</v>
      </c>
      <c r="DE7" s="622"/>
      <c r="DF7" s="622"/>
      <c r="DG7" s="622"/>
      <c r="DH7" s="622"/>
      <c r="DI7" s="622"/>
      <c r="DJ7" s="622"/>
      <c r="DK7" s="622"/>
      <c r="DL7" s="622"/>
      <c r="DM7" s="622"/>
      <c r="DN7" s="622"/>
      <c r="DO7" s="622"/>
      <c r="DP7" s="623"/>
      <c r="DQ7" s="627">
        <v>588966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1922</v>
      </c>
      <c r="S8" s="622"/>
      <c r="T8" s="622"/>
      <c r="U8" s="622"/>
      <c r="V8" s="622"/>
      <c r="W8" s="622"/>
      <c r="X8" s="622"/>
      <c r="Y8" s="623"/>
      <c r="Z8" s="659">
        <v>0.1</v>
      </c>
      <c r="AA8" s="659"/>
      <c r="AB8" s="659"/>
      <c r="AC8" s="659"/>
      <c r="AD8" s="660">
        <v>1922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3395</v>
      </c>
      <c r="BH8" s="622"/>
      <c r="BI8" s="622"/>
      <c r="BJ8" s="622"/>
      <c r="BK8" s="622"/>
      <c r="BL8" s="622"/>
      <c r="BM8" s="622"/>
      <c r="BN8" s="623"/>
      <c r="BO8" s="659">
        <v>1.8</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483097</v>
      </c>
      <c r="CS8" s="622"/>
      <c r="CT8" s="622"/>
      <c r="CU8" s="622"/>
      <c r="CV8" s="622"/>
      <c r="CW8" s="622"/>
      <c r="CX8" s="622"/>
      <c r="CY8" s="623"/>
      <c r="CZ8" s="659">
        <v>17.399999999999999</v>
      </c>
      <c r="DA8" s="659"/>
      <c r="DB8" s="659"/>
      <c r="DC8" s="659"/>
      <c r="DD8" s="627">
        <v>1740</v>
      </c>
      <c r="DE8" s="622"/>
      <c r="DF8" s="622"/>
      <c r="DG8" s="622"/>
      <c r="DH8" s="622"/>
      <c r="DI8" s="622"/>
      <c r="DJ8" s="622"/>
      <c r="DK8" s="622"/>
      <c r="DL8" s="622"/>
      <c r="DM8" s="622"/>
      <c r="DN8" s="622"/>
      <c r="DO8" s="622"/>
      <c r="DP8" s="623"/>
      <c r="DQ8" s="627">
        <v>342081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2034</v>
      </c>
      <c r="S9" s="622"/>
      <c r="T9" s="622"/>
      <c r="U9" s="622"/>
      <c r="V9" s="622"/>
      <c r="W9" s="622"/>
      <c r="X9" s="622"/>
      <c r="Y9" s="623"/>
      <c r="Z9" s="659">
        <v>0.1</v>
      </c>
      <c r="AA9" s="659"/>
      <c r="AB9" s="659"/>
      <c r="AC9" s="659"/>
      <c r="AD9" s="660">
        <v>2034</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67875</v>
      </c>
      <c r="BH9" s="622"/>
      <c r="BI9" s="622"/>
      <c r="BJ9" s="622"/>
      <c r="BK9" s="622"/>
      <c r="BL9" s="622"/>
      <c r="BM9" s="622"/>
      <c r="BN9" s="623"/>
      <c r="BO9" s="659">
        <v>36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254565</v>
      </c>
      <c r="CS9" s="622"/>
      <c r="CT9" s="622"/>
      <c r="CU9" s="622"/>
      <c r="CV9" s="622"/>
      <c r="CW9" s="622"/>
      <c r="CX9" s="622"/>
      <c r="CY9" s="623"/>
      <c r="CZ9" s="659">
        <v>9.1999999999999993</v>
      </c>
      <c r="DA9" s="659"/>
      <c r="DB9" s="659"/>
      <c r="DC9" s="659"/>
      <c r="DD9" s="627">
        <v>7653</v>
      </c>
      <c r="DE9" s="622"/>
      <c r="DF9" s="622"/>
      <c r="DG9" s="622"/>
      <c r="DH9" s="622"/>
      <c r="DI9" s="622"/>
      <c r="DJ9" s="622"/>
      <c r="DK9" s="622"/>
      <c r="DL9" s="622"/>
      <c r="DM9" s="622"/>
      <c r="DN9" s="622"/>
      <c r="DO9" s="622"/>
      <c r="DP9" s="623"/>
      <c r="DQ9" s="627">
        <v>225318</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4039</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43576</v>
      </c>
      <c r="S11" s="622"/>
      <c r="T11" s="622"/>
      <c r="U11" s="622"/>
      <c r="V11" s="622"/>
      <c r="W11" s="622"/>
      <c r="X11" s="622"/>
      <c r="Y11" s="623"/>
      <c r="Z11" s="624">
        <v>1.5</v>
      </c>
      <c r="AA11" s="625"/>
      <c r="AB11" s="625"/>
      <c r="AC11" s="626"/>
      <c r="AD11" s="627">
        <v>43576</v>
      </c>
      <c r="AE11" s="622"/>
      <c r="AF11" s="622"/>
      <c r="AG11" s="622"/>
      <c r="AH11" s="622"/>
      <c r="AI11" s="622"/>
      <c r="AJ11" s="622"/>
      <c r="AK11" s="623"/>
      <c r="AL11" s="624">
        <v>2.7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6786</v>
      </c>
      <c r="BH11" s="622"/>
      <c r="BI11" s="622"/>
      <c r="BJ11" s="622"/>
      <c r="BK11" s="622"/>
      <c r="BL11" s="622"/>
      <c r="BM11" s="622"/>
      <c r="BN11" s="623"/>
      <c r="BO11" s="659">
        <v>3.6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288310</v>
      </c>
      <c r="CS11" s="622"/>
      <c r="CT11" s="622"/>
      <c r="CU11" s="622"/>
      <c r="CV11" s="622"/>
      <c r="CW11" s="622"/>
      <c r="CX11" s="622"/>
      <c r="CY11" s="623"/>
      <c r="CZ11" s="659">
        <v>10.4</v>
      </c>
      <c r="DA11" s="659"/>
      <c r="DB11" s="659"/>
      <c r="DC11" s="659"/>
      <c r="DD11" s="627">
        <v>24093</v>
      </c>
      <c r="DE11" s="622"/>
      <c r="DF11" s="622"/>
      <c r="DG11" s="622"/>
      <c r="DH11" s="622"/>
      <c r="DI11" s="622"/>
      <c r="DJ11" s="622"/>
      <c r="DK11" s="622"/>
      <c r="DL11" s="622"/>
      <c r="DM11" s="622"/>
      <c r="DN11" s="622"/>
      <c r="DO11" s="622"/>
      <c r="DP11" s="623"/>
      <c r="DQ11" s="627">
        <v>202489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81509</v>
      </c>
      <c r="BH12" s="622"/>
      <c r="BI12" s="622"/>
      <c r="BJ12" s="622"/>
      <c r="BK12" s="622"/>
      <c r="BL12" s="622"/>
      <c r="BM12" s="622"/>
      <c r="BN12" s="623"/>
      <c r="BO12" s="659">
        <v>43.2</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40012</v>
      </c>
      <c r="CS12" s="622"/>
      <c r="CT12" s="622"/>
      <c r="CU12" s="622"/>
      <c r="CV12" s="622"/>
      <c r="CW12" s="622"/>
      <c r="CX12" s="622"/>
      <c r="CY12" s="623"/>
      <c r="CZ12" s="659">
        <v>1.4</v>
      </c>
      <c r="DA12" s="659"/>
      <c r="DB12" s="659"/>
      <c r="DC12" s="659"/>
      <c r="DD12" s="627">
        <v>10791</v>
      </c>
      <c r="DE12" s="622"/>
      <c r="DF12" s="622"/>
      <c r="DG12" s="622"/>
      <c r="DH12" s="622"/>
      <c r="DI12" s="622"/>
      <c r="DJ12" s="622"/>
      <c r="DK12" s="622"/>
      <c r="DL12" s="622"/>
      <c r="DM12" s="622"/>
      <c r="DN12" s="622"/>
      <c r="DO12" s="622"/>
      <c r="DP12" s="623"/>
      <c r="DQ12" s="627">
        <v>29875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81509</v>
      </c>
      <c r="BH13" s="622"/>
      <c r="BI13" s="622"/>
      <c r="BJ13" s="622"/>
      <c r="BK13" s="622"/>
      <c r="BL13" s="622"/>
      <c r="BM13" s="622"/>
      <c r="BN13" s="623"/>
      <c r="BO13" s="659">
        <v>43.2</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213106</v>
      </c>
      <c r="CS13" s="622"/>
      <c r="CT13" s="622"/>
      <c r="CU13" s="622"/>
      <c r="CV13" s="622"/>
      <c r="CW13" s="622"/>
      <c r="CX13" s="622"/>
      <c r="CY13" s="623"/>
      <c r="CZ13" s="659">
        <v>7.7</v>
      </c>
      <c r="DA13" s="659"/>
      <c r="DB13" s="659"/>
      <c r="DC13" s="659"/>
      <c r="DD13" s="627">
        <v>157701</v>
      </c>
      <c r="DE13" s="622"/>
      <c r="DF13" s="622"/>
      <c r="DG13" s="622"/>
      <c r="DH13" s="622"/>
      <c r="DI13" s="622"/>
      <c r="DJ13" s="622"/>
      <c r="DK13" s="622"/>
      <c r="DL13" s="622"/>
      <c r="DM13" s="622"/>
      <c r="DN13" s="622"/>
      <c r="DO13" s="622"/>
      <c r="DP13" s="623"/>
      <c r="DQ13" s="627">
        <v>102466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413</v>
      </c>
      <c r="S14" s="622"/>
      <c r="T14" s="622"/>
      <c r="U14" s="622"/>
      <c r="V14" s="622"/>
      <c r="W14" s="622"/>
      <c r="X14" s="622"/>
      <c r="Y14" s="623"/>
      <c r="Z14" s="659">
        <v>0</v>
      </c>
      <c r="AA14" s="659"/>
      <c r="AB14" s="659"/>
      <c r="AC14" s="659"/>
      <c r="AD14" s="660">
        <v>413</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13393</v>
      </c>
      <c r="BH14" s="622"/>
      <c r="BI14" s="622"/>
      <c r="BJ14" s="622"/>
      <c r="BK14" s="622"/>
      <c r="BL14" s="622"/>
      <c r="BM14" s="622"/>
      <c r="BN14" s="623"/>
      <c r="BO14" s="659">
        <v>7.1</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47332</v>
      </c>
      <c r="CS14" s="622"/>
      <c r="CT14" s="622"/>
      <c r="CU14" s="622"/>
      <c r="CV14" s="622"/>
      <c r="CW14" s="622"/>
      <c r="CX14" s="622"/>
      <c r="CY14" s="623"/>
      <c r="CZ14" s="659">
        <v>1.7</v>
      </c>
      <c r="DA14" s="659"/>
      <c r="DB14" s="659"/>
      <c r="DC14" s="659"/>
      <c r="DD14" s="627">
        <v>12238</v>
      </c>
      <c r="DE14" s="622"/>
      <c r="DF14" s="622"/>
      <c r="DG14" s="622"/>
      <c r="DH14" s="622"/>
      <c r="DI14" s="622"/>
      <c r="DJ14" s="622"/>
      <c r="DK14" s="622"/>
      <c r="DL14" s="622"/>
      <c r="DM14" s="622"/>
      <c r="DN14" s="622"/>
      <c r="DO14" s="622"/>
      <c r="DP14" s="623"/>
      <c r="DQ14" s="627">
        <v>35417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11747</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164648</v>
      </c>
      <c r="CS15" s="622"/>
      <c r="CT15" s="622"/>
      <c r="CU15" s="622"/>
      <c r="CV15" s="622"/>
      <c r="CW15" s="622"/>
      <c r="CX15" s="622"/>
      <c r="CY15" s="623"/>
      <c r="CZ15" s="659">
        <v>5.9</v>
      </c>
      <c r="DA15" s="659"/>
      <c r="DB15" s="659"/>
      <c r="DC15" s="659"/>
      <c r="DD15" s="627">
        <v>6311</v>
      </c>
      <c r="DE15" s="622"/>
      <c r="DF15" s="622"/>
      <c r="DG15" s="622"/>
      <c r="DH15" s="622"/>
      <c r="DI15" s="622"/>
      <c r="DJ15" s="622"/>
      <c r="DK15" s="622"/>
      <c r="DL15" s="622"/>
      <c r="DM15" s="622"/>
      <c r="DN15" s="622"/>
      <c r="DO15" s="622"/>
      <c r="DP15" s="623"/>
      <c r="DQ15" s="627">
        <v>157478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4808</v>
      </c>
      <c r="S16" s="622"/>
      <c r="T16" s="622"/>
      <c r="U16" s="622"/>
      <c r="V16" s="622"/>
      <c r="W16" s="622"/>
      <c r="X16" s="622"/>
      <c r="Y16" s="623"/>
      <c r="Z16" s="659">
        <v>0.2</v>
      </c>
      <c r="AA16" s="659"/>
      <c r="AB16" s="659"/>
      <c r="AC16" s="659"/>
      <c r="AD16" s="660">
        <v>4808</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35336</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9718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2923</v>
      </c>
      <c r="S17" s="622"/>
      <c r="T17" s="622"/>
      <c r="U17" s="622"/>
      <c r="V17" s="622"/>
      <c r="W17" s="622"/>
      <c r="X17" s="622"/>
      <c r="Y17" s="623"/>
      <c r="Z17" s="659">
        <v>0.1</v>
      </c>
      <c r="AA17" s="659"/>
      <c r="AB17" s="659"/>
      <c r="AC17" s="659"/>
      <c r="AD17" s="660">
        <v>2923</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255119</v>
      </c>
      <c r="CS17" s="622"/>
      <c r="CT17" s="622"/>
      <c r="CU17" s="622"/>
      <c r="CV17" s="622"/>
      <c r="CW17" s="622"/>
      <c r="CX17" s="622"/>
      <c r="CY17" s="623"/>
      <c r="CZ17" s="659">
        <v>9.1999999999999993</v>
      </c>
      <c r="DA17" s="659"/>
      <c r="DB17" s="659"/>
      <c r="DC17" s="659"/>
      <c r="DD17" s="627" t="s">
        <v>122</v>
      </c>
      <c r="DE17" s="622"/>
      <c r="DF17" s="622"/>
      <c r="DG17" s="622"/>
      <c r="DH17" s="622"/>
      <c r="DI17" s="622"/>
      <c r="DJ17" s="622"/>
      <c r="DK17" s="622"/>
      <c r="DL17" s="622"/>
      <c r="DM17" s="622"/>
      <c r="DN17" s="622"/>
      <c r="DO17" s="622"/>
      <c r="DP17" s="623"/>
      <c r="DQ17" s="627">
        <v>255119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764</v>
      </c>
      <c r="S18" s="622"/>
      <c r="T18" s="622"/>
      <c r="U18" s="622"/>
      <c r="V18" s="622"/>
      <c r="W18" s="622"/>
      <c r="X18" s="622"/>
      <c r="Y18" s="623"/>
      <c r="Z18" s="659">
        <v>0</v>
      </c>
      <c r="AA18" s="659"/>
      <c r="AB18" s="659"/>
      <c r="AC18" s="659"/>
      <c r="AD18" s="660">
        <v>764</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578</v>
      </c>
      <c r="S19" s="622"/>
      <c r="T19" s="622"/>
      <c r="U19" s="622"/>
      <c r="V19" s="622"/>
      <c r="W19" s="622"/>
      <c r="X19" s="622"/>
      <c r="Y19" s="623"/>
      <c r="Z19" s="659">
        <v>0</v>
      </c>
      <c r="AA19" s="659"/>
      <c r="AB19" s="659"/>
      <c r="AC19" s="659"/>
      <c r="AD19" s="660">
        <v>578</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186</v>
      </c>
      <c r="S20" s="622"/>
      <c r="T20" s="622"/>
      <c r="U20" s="622"/>
      <c r="V20" s="622"/>
      <c r="W20" s="622"/>
      <c r="X20" s="622"/>
      <c r="Y20" s="623"/>
      <c r="Z20" s="659">
        <v>0</v>
      </c>
      <c r="AA20" s="659"/>
      <c r="AB20" s="659"/>
      <c r="AC20" s="659"/>
      <c r="AD20" s="660">
        <v>186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2778378</v>
      </c>
      <c r="CS20" s="622"/>
      <c r="CT20" s="622"/>
      <c r="CU20" s="622"/>
      <c r="CV20" s="622"/>
      <c r="CW20" s="622"/>
      <c r="CX20" s="622"/>
      <c r="CY20" s="623"/>
      <c r="CZ20" s="659">
        <v>100</v>
      </c>
      <c r="DA20" s="659"/>
      <c r="DB20" s="659"/>
      <c r="DC20" s="659"/>
      <c r="DD20" s="627">
        <v>265736</v>
      </c>
      <c r="DE20" s="622"/>
      <c r="DF20" s="622"/>
      <c r="DG20" s="622"/>
      <c r="DH20" s="622"/>
      <c r="DI20" s="622"/>
      <c r="DJ20" s="622"/>
      <c r="DK20" s="622"/>
      <c r="DL20" s="622"/>
      <c r="DM20" s="622"/>
      <c r="DN20" s="622"/>
      <c r="DO20" s="622"/>
      <c r="DP20" s="623"/>
      <c r="DQ20" s="627">
        <v>1990168</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1454190</v>
      </c>
      <c r="S21" s="622"/>
      <c r="T21" s="622"/>
      <c r="U21" s="622"/>
      <c r="V21" s="622"/>
      <c r="W21" s="622"/>
      <c r="X21" s="622"/>
      <c r="Y21" s="623"/>
      <c r="Z21" s="659">
        <v>49.4</v>
      </c>
      <c r="AA21" s="659"/>
      <c r="AB21" s="659"/>
      <c r="AC21" s="659"/>
      <c r="AD21" s="660">
        <v>1318005</v>
      </c>
      <c r="AE21" s="660"/>
      <c r="AF21" s="660"/>
      <c r="AG21" s="660"/>
      <c r="AH21" s="660"/>
      <c r="AI21" s="660"/>
      <c r="AJ21" s="660"/>
      <c r="AK21" s="660"/>
      <c r="AL21" s="624">
        <v>81.7</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1318005</v>
      </c>
      <c r="S22" s="622"/>
      <c r="T22" s="622"/>
      <c r="U22" s="622"/>
      <c r="V22" s="622"/>
      <c r="W22" s="622"/>
      <c r="X22" s="622"/>
      <c r="Y22" s="623"/>
      <c r="Z22" s="659">
        <v>44.8</v>
      </c>
      <c r="AA22" s="659"/>
      <c r="AB22" s="659"/>
      <c r="AC22" s="659"/>
      <c r="AD22" s="660">
        <v>1318005</v>
      </c>
      <c r="AE22" s="660"/>
      <c r="AF22" s="660"/>
      <c r="AG22" s="660"/>
      <c r="AH22" s="660"/>
      <c r="AI22" s="660"/>
      <c r="AJ22" s="660"/>
      <c r="AK22" s="660"/>
      <c r="AL22" s="624">
        <v>81.7</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136185</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1052409</v>
      </c>
      <c r="CS24" s="677"/>
      <c r="CT24" s="677"/>
      <c r="CU24" s="677"/>
      <c r="CV24" s="677"/>
      <c r="CW24" s="677"/>
      <c r="CX24" s="677"/>
      <c r="CY24" s="702"/>
      <c r="CZ24" s="703">
        <v>37.9</v>
      </c>
      <c r="DA24" s="685"/>
      <c r="DB24" s="685"/>
      <c r="DC24" s="705"/>
      <c r="DD24" s="701">
        <v>934490</v>
      </c>
      <c r="DE24" s="677"/>
      <c r="DF24" s="677"/>
      <c r="DG24" s="677"/>
      <c r="DH24" s="677"/>
      <c r="DI24" s="677"/>
      <c r="DJ24" s="677"/>
      <c r="DK24" s="702"/>
      <c r="DL24" s="701">
        <v>792659</v>
      </c>
      <c r="DM24" s="677"/>
      <c r="DN24" s="677"/>
      <c r="DO24" s="677"/>
      <c r="DP24" s="677"/>
      <c r="DQ24" s="677"/>
      <c r="DR24" s="677"/>
      <c r="DS24" s="677"/>
      <c r="DT24" s="677"/>
      <c r="DU24" s="677"/>
      <c r="DV24" s="702"/>
      <c r="DW24" s="703">
        <v>49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1749304</v>
      </c>
      <c r="S25" s="622"/>
      <c r="T25" s="622"/>
      <c r="U25" s="622"/>
      <c r="V25" s="622"/>
      <c r="W25" s="622"/>
      <c r="X25" s="622"/>
      <c r="Y25" s="623"/>
      <c r="Z25" s="659">
        <v>59.5</v>
      </c>
      <c r="AA25" s="659"/>
      <c r="AB25" s="659"/>
      <c r="AC25" s="659"/>
      <c r="AD25" s="660">
        <v>1613119</v>
      </c>
      <c r="AE25" s="660"/>
      <c r="AF25" s="660"/>
      <c r="AG25" s="660"/>
      <c r="AH25" s="660"/>
      <c r="AI25" s="660"/>
      <c r="AJ25" s="660"/>
      <c r="AK25" s="660"/>
      <c r="AL25" s="624">
        <v>100</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640665</v>
      </c>
      <c r="CS25" s="634"/>
      <c r="CT25" s="634"/>
      <c r="CU25" s="634"/>
      <c r="CV25" s="634"/>
      <c r="CW25" s="634"/>
      <c r="CX25" s="634"/>
      <c r="CY25" s="635"/>
      <c r="CZ25" s="624">
        <v>23.1</v>
      </c>
      <c r="DA25" s="636"/>
      <c r="DB25" s="636"/>
      <c r="DC25" s="637"/>
      <c r="DD25" s="627">
        <v>606215</v>
      </c>
      <c r="DE25" s="634"/>
      <c r="DF25" s="634"/>
      <c r="DG25" s="634"/>
      <c r="DH25" s="634"/>
      <c r="DI25" s="634"/>
      <c r="DJ25" s="634"/>
      <c r="DK25" s="635"/>
      <c r="DL25" s="627">
        <v>597270</v>
      </c>
      <c r="DM25" s="634"/>
      <c r="DN25" s="634"/>
      <c r="DO25" s="634"/>
      <c r="DP25" s="634"/>
      <c r="DQ25" s="634"/>
      <c r="DR25" s="634"/>
      <c r="DS25" s="634"/>
      <c r="DT25" s="634"/>
      <c r="DU25" s="634"/>
      <c r="DV25" s="635"/>
      <c r="DW25" s="624">
        <v>36.9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379554</v>
      </c>
      <c r="CS26" s="622"/>
      <c r="CT26" s="622"/>
      <c r="CU26" s="622"/>
      <c r="CV26" s="622"/>
      <c r="CW26" s="622"/>
      <c r="CX26" s="622"/>
      <c r="CY26" s="623"/>
      <c r="CZ26" s="624">
        <v>13.7</v>
      </c>
      <c r="DA26" s="636"/>
      <c r="DB26" s="636"/>
      <c r="DC26" s="637"/>
      <c r="DD26" s="627">
        <v>348515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23229</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188744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156625</v>
      </c>
      <c r="CS27" s="634"/>
      <c r="CT27" s="634"/>
      <c r="CU27" s="634"/>
      <c r="CV27" s="634"/>
      <c r="CW27" s="634"/>
      <c r="CX27" s="634"/>
      <c r="CY27" s="635"/>
      <c r="CZ27" s="624">
        <v>5.6</v>
      </c>
      <c r="DA27" s="636"/>
      <c r="DB27" s="636"/>
      <c r="DC27" s="637"/>
      <c r="DD27" s="627">
        <v>73156</v>
      </c>
      <c r="DE27" s="634"/>
      <c r="DF27" s="634"/>
      <c r="DG27" s="634"/>
      <c r="DH27" s="634"/>
      <c r="DI27" s="634"/>
      <c r="DJ27" s="634"/>
      <c r="DK27" s="635"/>
      <c r="DL27" s="627">
        <v>43698</v>
      </c>
      <c r="DM27" s="634"/>
      <c r="DN27" s="634"/>
      <c r="DO27" s="634"/>
      <c r="DP27" s="634"/>
      <c r="DQ27" s="634"/>
      <c r="DR27" s="634"/>
      <c r="DS27" s="634"/>
      <c r="DT27" s="634"/>
      <c r="DU27" s="634"/>
      <c r="DV27" s="635"/>
      <c r="DW27" s="624">
        <v>2.7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14258</v>
      </c>
      <c r="S28" s="622"/>
      <c r="T28" s="622"/>
      <c r="U28" s="622"/>
      <c r="V28" s="622"/>
      <c r="W28" s="622"/>
      <c r="X28" s="622"/>
      <c r="Y28" s="623"/>
      <c r="Z28" s="659">
        <v>0.5</v>
      </c>
      <c r="AA28" s="659"/>
      <c r="AB28" s="659"/>
      <c r="AC28" s="659"/>
      <c r="AD28" s="660">
        <v>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255119</v>
      </c>
      <c r="CS28" s="622"/>
      <c r="CT28" s="622"/>
      <c r="CU28" s="622"/>
      <c r="CV28" s="622"/>
      <c r="CW28" s="622"/>
      <c r="CX28" s="622"/>
      <c r="CY28" s="623"/>
      <c r="CZ28" s="624">
        <v>9.1999999999999993</v>
      </c>
      <c r="DA28" s="636"/>
      <c r="DB28" s="636"/>
      <c r="DC28" s="637"/>
      <c r="DD28" s="627">
        <v>255119</v>
      </c>
      <c r="DE28" s="622"/>
      <c r="DF28" s="622"/>
      <c r="DG28" s="622"/>
      <c r="DH28" s="622"/>
      <c r="DI28" s="622"/>
      <c r="DJ28" s="622"/>
      <c r="DK28" s="623"/>
      <c r="DL28" s="627">
        <v>151691</v>
      </c>
      <c r="DM28" s="622"/>
      <c r="DN28" s="622"/>
      <c r="DO28" s="622"/>
      <c r="DP28" s="622"/>
      <c r="DQ28" s="622"/>
      <c r="DR28" s="622"/>
      <c r="DS28" s="622"/>
      <c r="DT28" s="622"/>
      <c r="DU28" s="622"/>
      <c r="DV28" s="623"/>
      <c r="DW28" s="624">
        <v>9.4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1490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255119</v>
      </c>
      <c r="CS29" s="634"/>
      <c r="CT29" s="634"/>
      <c r="CU29" s="634"/>
      <c r="CV29" s="634"/>
      <c r="CW29" s="634"/>
      <c r="CX29" s="634"/>
      <c r="CY29" s="635"/>
      <c r="CZ29" s="624">
        <v>9.1999999999999993</v>
      </c>
      <c r="DA29" s="636"/>
      <c r="DB29" s="636"/>
      <c r="DC29" s="637"/>
      <c r="DD29" s="627">
        <v>255119</v>
      </c>
      <c r="DE29" s="634"/>
      <c r="DF29" s="634"/>
      <c r="DG29" s="634"/>
      <c r="DH29" s="634"/>
      <c r="DI29" s="634"/>
      <c r="DJ29" s="634"/>
      <c r="DK29" s="635"/>
      <c r="DL29" s="627">
        <v>151691</v>
      </c>
      <c r="DM29" s="634"/>
      <c r="DN29" s="634"/>
      <c r="DO29" s="634"/>
      <c r="DP29" s="634"/>
      <c r="DQ29" s="634"/>
      <c r="DR29" s="634"/>
      <c r="DS29" s="634"/>
      <c r="DT29" s="634"/>
      <c r="DU29" s="634"/>
      <c r="DV29" s="635"/>
      <c r="DW29" s="624">
        <v>9.4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242239</v>
      </c>
      <c r="S30" s="622"/>
      <c r="T30" s="622"/>
      <c r="U30" s="622"/>
      <c r="V30" s="622"/>
      <c r="W30" s="622"/>
      <c r="X30" s="622"/>
      <c r="Y30" s="623"/>
      <c r="Z30" s="659">
        <v>8.1999999999999993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252774</v>
      </c>
      <c r="CS30" s="622"/>
      <c r="CT30" s="622"/>
      <c r="CU30" s="622"/>
      <c r="CV30" s="622"/>
      <c r="CW30" s="622"/>
      <c r="CX30" s="622"/>
      <c r="CY30" s="623"/>
      <c r="CZ30" s="624">
        <v>9.1</v>
      </c>
      <c r="DA30" s="636"/>
      <c r="DB30" s="636"/>
      <c r="DC30" s="637"/>
      <c r="DD30" s="627">
        <v>252774</v>
      </c>
      <c r="DE30" s="622"/>
      <c r="DF30" s="622"/>
      <c r="DG30" s="622"/>
      <c r="DH30" s="622"/>
      <c r="DI30" s="622"/>
      <c r="DJ30" s="622"/>
      <c r="DK30" s="623"/>
      <c r="DL30" s="627">
        <v>149346</v>
      </c>
      <c r="DM30" s="622"/>
      <c r="DN30" s="622"/>
      <c r="DO30" s="622"/>
      <c r="DP30" s="622"/>
      <c r="DQ30" s="622"/>
      <c r="DR30" s="622"/>
      <c r="DS30" s="622"/>
      <c r="DT30" s="622"/>
      <c r="DU30" s="622"/>
      <c r="DV30" s="623"/>
      <c r="DW30" s="624">
        <v>9.1999999999999993</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99.7</v>
      </c>
      <c r="BH31" s="684"/>
      <c r="BI31" s="684"/>
      <c r="BJ31" s="684"/>
      <c r="BK31" s="684"/>
      <c r="BL31" s="684"/>
      <c r="BM31" s="685">
        <v>99.4</v>
      </c>
      <c r="BN31" s="684"/>
      <c r="BO31" s="684"/>
      <c r="BP31" s="684"/>
      <c r="BQ31" s="686"/>
      <c r="BR31" s="683">
        <v>99.7</v>
      </c>
      <c r="BS31" s="684"/>
      <c r="BT31" s="684"/>
      <c r="BU31" s="684"/>
      <c r="BV31" s="684"/>
      <c r="BW31" s="684"/>
      <c r="BX31" s="685">
        <v>99.3</v>
      </c>
      <c r="BY31" s="684"/>
      <c r="BZ31" s="684"/>
      <c r="CA31" s="684"/>
      <c r="CB31" s="686"/>
      <c r="CD31" s="642"/>
      <c r="CE31" s="643"/>
      <c r="CF31" s="618" t="s">
        <v>301</v>
      </c>
      <c r="CG31" s="619"/>
      <c r="CH31" s="619"/>
      <c r="CI31" s="619"/>
      <c r="CJ31" s="619"/>
      <c r="CK31" s="619"/>
      <c r="CL31" s="619"/>
      <c r="CM31" s="619"/>
      <c r="CN31" s="619"/>
      <c r="CO31" s="619"/>
      <c r="CP31" s="619"/>
      <c r="CQ31" s="620"/>
      <c r="CR31" s="621">
        <v>2345</v>
      </c>
      <c r="CS31" s="634"/>
      <c r="CT31" s="634"/>
      <c r="CU31" s="634"/>
      <c r="CV31" s="634"/>
      <c r="CW31" s="634"/>
      <c r="CX31" s="634"/>
      <c r="CY31" s="635"/>
      <c r="CZ31" s="624">
        <v>0.1</v>
      </c>
      <c r="DA31" s="636"/>
      <c r="DB31" s="636"/>
      <c r="DC31" s="637"/>
      <c r="DD31" s="627">
        <v>2345</v>
      </c>
      <c r="DE31" s="634"/>
      <c r="DF31" s="634"/>
      <c r="DG31" s="634"/>
      <c r="DH31" s="634"/>
      <c r="DI31" s="634"/>
      <c r="DJ31" s="634"/>
      <c r="DK31" s="635"/>
      <c r="DL31" s="627">
        <v>2345</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117617</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99.8</v>
      </c>
      <c r="BH32" s="634"/>
      <c r="BI32" s="634"/>
      <c r="BJ32" s="634"/>
      <c r="BK32" s="634"/>
      <c r="BL32" s="634"/>
      <c r="BM32" s="625">
        <v>99.7</v>
      </c>
      <c r="BN32" s="634"/>
      <c r="BO32" s="634"/>
      <c r="BP32" s="634"/>
      <c r="BQ32" s="657"/>
      <c r="BR32" s="687">
        <v>99.7</v>
      </c>
      <c r="BS32" s="634"/>
      <c r="BT32" s="634"/>
      <c r="BU32" s="634"/>
      <c r="BV32" s="634"/>
      <c r="BW32" s="634"/>
      <c r="BX32" s="625">
        <v>99.7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11482</v>
      </c>
      <c r="S33" s="622"/>
      <c r="T33" s="622"/>
      <c r="U33" s="622"/>
      <c r="V33" s="622"/>
      <c r="W33" s="622"/>
      <c r="X33" s="622"/>
      <c r="Y33" s="623"/>
      <c r="Z33" s="659">
        <v>0.4</v>
      </c>
      <c r="AA33" s="659"/>
      <c r="AB33" s="659"/>
      <c r="AC33" s="659"/>
      <c r="AD33" s="660">
        <v>221</v>
      </c>
      <c r="AE33" s="660"/>
      <c r="AF33" s="660"/>
      <c r="AG33" s="660"/>
      <c r="AH33" s="660"/>
      <c r="AI33" s="660"/>
      <c r="AJ33" s="660"/>
      <c r="AK33" s="660"/>
      <c r="AL33" s="624">
        <v>0</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99.6</v>
      </c>
      <c r="BS33" s="606"/>
      <c r="BT33" s="606"/>
      <c r="BU33" s="606"/>
      <c r="BV33" s="606"/>
      <c r="BW33" s="606"/>
      <c r="BX33" s="652">
        <v>98.7</v>
      </c>
      <c r="BY33" s="606"/>
      <c r="BZ33" s="606"/>
      <c r="CA33" s="606"/>
      <c r="CB33" s="669"/>
      <c r="CD33" s="618" t="s">
        <v>308</v>
      </c>
      <c r="CE33" s="619"/>
      <c r="CF33" s="619"/>
      <c r="CG33" s="619"/>
      <c r="CH33" s="619"/>
      <c r="CI33" s="619"/>
      <c r="CJ33" s="619"/>
      <c r="CK33" s="619"/>
      <c r="CL33" s="619"/>
      <c r="CM33" s="619"/>
      <c r="CN33" s="619"/>
      <c r="CO33" s="619"/>
      <c r="CP33" s="619"/>
      <c r="CQ33" s="620"/>
      <c r="CR33" s="621">
        <v>1424897</v>
      </c>
      <c r="CS33" s="634"/>
      <c r="CT33" s="634"/>
      <c r="CU33" s="634"/>
      <c r="CV33" s="634"/>
      <c r="CW33" s="634"/>
      <c r="CX33" s="634"/>
      <c r="CY33" s="635"/>
      <c r="CZ33" s="624">
        <v>51.3</v>
      </c>
      <c r="DA33" s="636"/>
      <c r="DB33" s="636"/>
      <c r="DC33" s="637"/>
      <c r="DD33" s="627">
        <v>963293</v>
      </c>
      <c r="DE33" s="634"/>
      <c r="DF33" s="634"/>
      <c r="DG33" s="634"/>
      <c r="DH33" s="634"/>
      <c r="DI33" s="634"/>
      <c r="DJ33" s="634"/>
      <c r="DK33" s="635"/>
      <c r="DL33" s="627">
        <v>500265</v>
      </c>
      <c r="DM33" s="634"/>
      <c r="DN33" s="634"/>
      <c r="DO33" s="634"/>
      <c r="DP33" s="634"/>
      <c r="DQ33" s="634"/>
      <c r="DR33" s="634"/>
      <c r="DS33" s="634"/>
      <c r="DT33" s="634"/>
      <c r="DU33" s="634"/>
      <c r="DV33" s="635"/>
      <c r="DW33" s="624">
        <v>30.9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149718</v>
      </c>
      <c r="S34" s="622"/>
      <c r="T34" s="622"/>
      <c r="U34" s="622"/>
      <c r="V34" s="622"/>
      <c r="W34" s="622"/>
      <c r="X34" s="622"/>
      <c r="Y34" s="623"/>
      <c r="Z34" s="659">
        <v>5.0999999999999996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465430</v>
      </c>
      <c r="CS34" s="622"/>
      <c r="CT34" s="622"/>
      <c r="CU34" s="622"/>
      <c r="CV34" s="622"/>
      <c r="CW34" s="622"/>
      <c r="CX34" s="622"/>
      <c r="CY34" s="623"/>
      <c r="CZ34" s="624">
        <v>16.8</v>
      </c>
      <c r="DA34" s="636"/>
      <c r="DB34" s="636"/>
      <c r="DC34" s="637"/>
      <c r="DD34" s="627">
        <v>280932</v>
      </c>
      <c r="DE34" s="622"/>
      <c r="DF34" s="622"/>
      <c r="DG34" s="622"/>
      <c r="DH34" s="622"/>
      <c r="DI34" s="622"/>
      <c r="DJ34" s="622"/>
      <c r="DK34" s="623"/>
      <c r="DL34" s="627">
        <v>229944</v>
      </c>
      <c r="DM34" s="622"/>
      <c r="DN34" s="622"/>
      <c r="DO34" s="622"/>
      <c r="DP34" s="622"/>
      <c r="DQ34" s="622"/>
      <c r="DR34" s="622"/>
      <c r="DS34" s="622"/>
      <c r="DT34" s="622"/>
      <c r="DU34" s="622"/>
      <c r="DV34" s="623"/>
      <c r="DW34" s="624">
        <v>14.2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221372</v>
      </c>
      <c r="S35" s="622"/>
      <c r="T35" s="622"/>
      <c r="U35" s="622"/>
      <c r="V35" s="622"/>
      <c r="W35" s="622"/>
      <c r="X35" s="622"/>
      <c r="Y35" s="623"/>
      <c r="Z35" s="659">
        <v>7.5</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29341</v>
      </c>
      <c r="CS35" s="634"/>
      <c r="CT35" s="634"/>
      <c r="CU35" s="634"/>
      <c r="CV35" s="634"/>
      <c r="CW35" s="634"/>
      <c r="CX35" s="634"/>
      <c r="CY35" s="635"/>
      <c r="CZ35" s="624">
        <v>1.1000000000000001</v>
      </c>
      <c r="DA35" s="636"/>
      <c r="DB35" s="636"/>
      <c r="DC35" s="637"/>
      <c r="DD35" s="627">
        <v>26705</v>
      </c>
      <c r="DE35" s="634"/>
      <c r="DF35" s="634"/>
      <c r="DG35" s="634"/>
      <c r="DH35" s="634"/>
      <c r="DI35" s="634"/>
      <c r="DJ35" s="634"/>
      <c r="DK35" s="635"/>
      <c r="DL35" s="627">
        <v>25729</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225643</v>
      </c>
      <c r="S36" s="622"/>
      <c r="T36" s="622"/>
      <c r="U36" s="622"/>
      <c r="V36" s="622"/>
      <c r="W36" s="622"/>
      <c r="X36" s="622"/>
      <c r="Y36" s="623"/>
      <c r="Z36" s="659">
        <v>7.7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339345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41627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225707</v>
      </c>
      <c r="CS36" s="622"/>
      <c r="CT36" s="622"/>
      <c r="CU36" s="622"/>
      <c r="CV36" s="622"/>
      <c r="CW36" s="622"/>
      <c r="CX36" s="622"/>
      <c r="CY36" s="623"/>
      <c r="CZ36" s="624">
        <v>8.1</v>
      </c>
      <c r="DA36" s="636"/>
      <c r="DB36" s="636"/>
      <c r="DC36" s="637"/>
      <c r="DD36" s="627">
        <v>152205</v>
      </c>
      <c r="DE36" s="622"/>
      <c r="DF36" s="622"/>
      <c r="DG36" s="622"/>
      <c r="DH36" s="622"/>
      <c r="DI36" s="622"/>
      <c r="DJ36" s="622"/>
      <c r="DK36" s="623"/>
      <c r="DL36" s="627">
        <v>92717</v>
      </c>
      <c r="DM36" s="622"/>
      <c r="DN36" s="622"/>
      <c r="DO36" s="622"/>
      <c r="DP36" s="622"/>
      <c r="DQ36" s="622"/>
      <c r="DR36" s="622"/>
      <c r="DS36" s="622"/>
      <c r="DT36" s="622"/>
      <c r="DU36" s="622"/>
      <c r="DV36" s="623"/>
      <c r="DW36" s="624">
        <v>5.7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41155</v>
      </c>
      <c r="S37" s="622"/>
      <c r="T37" s="622"/>
      <c r="U37" s="622"/>
      <c r="V37" s="622"/>
      <c r="W37" s="622"/>
      <c r="X37" s="622"/>
      <c r="Y37" s="623"/>
      <c r="Z37" s="659">
        <v>1.4</v>
      </c>
      <c r="AA37" s="659"/>
      <c r="AB37" s="659"/>
      <c r="AC37" s="659"/>
      <c r="AD37" s="660">
        <v>39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116091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38301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17308</v>
      </c>
      <c r="CS37" s="634"/>
      <c r="CT37" s="634"/>
      <c r="CU37" s="634"/>
      <c r="CV37" s="634"/>
      <c r="CW37" s="634"/>
      <c r="CX37" s="634"/>
      <c r="CY37" s="635"/>
      <c r="CZ37" s="624">
        <v>0.6</v>
      </c>
      <c r="DA37" s="636"/>
      <c r="DB37" s="636"/>
      <c r="DC37" s="637"/>
      <c r="DD37" s="627">
        <v>17308</v>
      </c>
      <c r="DE37" s="634"/>
      <c r="DF37" s="634"/>
      <c r="DG37" s="634"/>
      <c r="DH37" s="634"/>
      <c r="DI37" s="634"/>
      <c r="DJ37" s="634"/>
      <c r="DK37" s="635"/>
      <c r="DL37" s="627">
        <v>17308</v>
      </c>
      <c r="DM37" s="634"/>
      <c r="DN37" s="634"/>
      <c r="DO37" s="634"/>
      <c r="DP37" s="634"/>
      <c r="DQ37" s="634"/>
      <c r="DR37" s="634"/>
      <c r="DS37" s="634"/>
      <c r="DT37" s="634"/>
      <c r="DU37" s="634"/>
      <c r="DV37" s="635"/>
      <c r="DW37" s="624">
        <v>1.1000000000000001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144619</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58992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317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339345</v>
      </c>
      <c r="CS38" s="622"/>
      <c r="CT38" s="622"/>
      <c r="CU38" s="622"/>
      <c r="CV38" s="622"/>
      <c r="CW38" s="622"/>
      <c r="CX38" s="622"/>
      <c r="CY38" s="623"/>
      <c r="CZ38" s="624">
        <v>12.2</v>
      </c>
      <c r="DA38" s="636"/>
      <c r="DB38" s="636"/>
      <c r="DC38" s="637"/>
      <c r="DD38" s="627">
        <v>303451</v>
      </c>
      <c r="DE38" s="622"/>
      <c r="DF38" s="622"/>
      <c r="DG38" s="622"/>
      <c r="DH38" s="622"/>
      <c r="DI38" s="622"/>
      <c r="DJ38" s="622"/>
      <c r="DK38" s="623"/>
      <c r="DL38" s="627">
        <v>151875</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513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365074</v>
      </c>
      <c r="CS39" s="634"/>
      <c r="CT39" s="634"/>
      <c r="CU39" s="634"/>
      <c r="CV39" s="634"/>
      <c r="CW39" s="634"/>
      <c r="CX39" s="634"/>
      <c r="CY39" s="635"/>
      <c r="CZ39" s="624">
        <v>13.1</v>
      </c>
      <c r="DA39" s="636"/>
      <c r="DB39" s="636"/>
      <c r="DC39" s="637"/>
      <c r="DD39" s="627">
        <v>200000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5919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2942126</v>
      </c>
      <c r="S41" s="646"/>
      <c r="T41" s="646"/>
      <c r="U41" s="646"/>
      <c r="V41" s="646"/>
      <c r="W41" s="646"/>
      <c r="X41" s="646"/>
      <c r="Y41" s="649"/>
      <c r="Z41" s="650">
        <v>100</v>
      </c>
      <c r="AA41" s="650"/>
      <c r="AB41" s="650"/>
      <c r="AC41" s="650"/>
      <c r="AD41" s="651">
        <v>1613381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26350</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137912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418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301072</v>
      </c>
      <c r="CS42" s="634"/>
      <c r="CT42" s="634"/>
      <c r="CU42" s="634"/>
      <c r="CV42" s="634"/>
      <c r="CW42" s="634"/>
      <c r="CX42" s="634"/>
      <c r="CY42" s="635"/>
      <c r="CZ42" s="624">
        <v>10.8</v>
      </c>
      <c r="DA42" s="636"/>
      <c r="DB42" s="636"/>
      <c r="DC42" s="637"/>
      <c r="DD42" s="627">
        <v>92385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5249</v>
      </c>
      <c r="CS43" s="634"/>
      <c r="CT43" s="634"/>
      <c r="CU43" s="634"/>
      <c r="CV43" s="634"/>
      <c r="CW43" s="634"/>
      <c r="CX43" s="634"/>
      <c r="CY43" s="635"/>
      <c r="CZ43" s="624">
        <v>0.2</v>
      </c>
      <c r="DA43" s="636"/>
      <c r="DB43" s="636"/>
      <c r="DC43" s="637"/>
      <c r="DD43" s="627">
        <v>5249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265736</v>
      </c>
      <c r="CS44" s="622"/>
      <c r="CT44" s="622"/>
      <c r="CU44" s="622"/>
      <c r="CV44" s="622"/>
      <c r="CW44" s="622"/>
      <c r="CX44" s="622"/>
      <c r="CY44" s="623"/>
      <c r="CZ44" s="624">
        <v>9.6</v>
      </c>
      <c r="DA44" s="625"/>
      <c r="DB44" s="625"/>
      <c r="DC44" s="626"/>
      <c r="DD44" s="627">
        <v>82667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100670</v>
      </c>
      <c r="CS45" s="634"/>
      <c r="CT45" s="634"/>
      <c r="CU45" s="634"/>
      <c r="CV45" s="634"/>
      <c r="CW45" s="634"/>
      <c r="CX45" s="634"/>
      <c r="CY45" s="635"/>
      <c r="CZ45" s="624">
        <v>3.6</v>
      </c>
      <c r="DA45" s="636"/>
      <c r="DB45" s="636"/>
      <c r="DC45" s="637"/>
      <c r="DD45" s="627">
        <v>12566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164790</v>
      </c>
      <c r="CS46" s="622"/>
      <c r="CT46" s="622"/>
      <c r="CU46" s="622"/>
      <c r="CV46" s="622"/>
      <c r="CW46" s="622"/>
      <c r="CX46" s="622"/>
      <c r="CY46" s="623"/>
      <c r="CZ46" s="624">
        <v>5.9</v>
      </c>
      <c r="DA46" s="625"/>
      <c r="DB46" s="625"/>
      <c r="DC46" s="626"/>
      <c r="DD46" s="627">
        <v>69825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35336</v>
      </c>
      <c r="CS47" s="634"/>
      <c r="CT47" s="634"/>
      <c r="CU47" s="634"/>
      <c r="CV47" s="634"/>
      <c r="CW47" s="634"/>
      <c r="CX47" s="634"/>
      <c r="CY47" s="635"/>
      <c r="CZ47" s="624">
        <v>1.3</v>
      </c>
      <c r="DA47" s="636"/>
      <c r="DB47" s="636"/>
      <c r="DC47" s="637"/>
      <c r="DD47" s="627">
        <v>9718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2778378</v>
      </c>
      <c r="CS49" s="606"/>
      <c r="CT49" s="606"/>
      <c r="CU49" s="606"/>
      <c r="CV49" s="606"/>
      <c r="CW49" s="606"/>
      <c r="CX49" s="606"/>
      <c r="CY49" s="607"/>
      <c r="CZ49" s="608">
        <v>100</v>
      </c>
      <c r="DA49" s="609"/>
      <c r="DB49" s="609"/>
      <c r="DC49" s="610"/>
      <c r="DD49" s="611">
        <v>1990168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1ZRUZ5kqLZrkc1xuCTz29iIOh8Kl6U6qY5JTJwnr8FGXyx02FzddXcwUt+hMdPTTfP117eQH9lo+A9acEwroA==" saltValue="BjSnwYqtExrTPcBFDRnz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2909</v>
      </c>
      <c r="R7" s="1103"/>
      <c r="S7" s="1103"/>
      <c r="T7" s="1103"/>
      <c r="U7" s="1103"/>
      <c r="V7" s="1103">
        <v>2761</v>
      </c>
      <c r="W7" s="1103"/>
      <c r="X7" s="1103"/>
      <c r="Y7" s="1103"/>
      <c r="Z7" s="1103"/>
      <c r="AA7" s="1103">
        <v>148</v>
      </c>
      <c r="AB7" s="1103"/>
      <c r="AC7" s="1103"/>
      <c r="AD7" s="1103"/>
      <c r="AE7" s="1104"/>
      <c r="AF7" s="1105">
        <v>83</v>
      </c>
      <c r="AG7" s="1106"/>
      <c r="AH7" s="1106"/>
      <c r="AI7" s="1106"/>
      <c r="AJ7" s="1107"/>
      <c r="AK7" s="1108">
        <v>221</v>
      </c>
      <c r="AL7" s="1109"/>
      <c r="AM7" s="1109"/>
      <c r="AN7" s="1109"/>
      <c r="AO7" s="1109"/>
      <c r="AP7" s="1109">
        <v>1405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551</v>
      </c>
      <c r="BT7" s="1100"/>
      <c r="BU7" s="1100"/>
      <c r="BV7" s="1100"/>
      <c r="BW7" s="1100"/>
      <c r="BX7" s="1100"/>
      <c r="BY7" s="1100"/>
      <c r="BZ7" s="1100"/>
      <c r="CA7" s="1100"/>
      <c r="CB7" s="1100"/>
      <c r="CC7" s="1100"/>
      <c r="CD7" s="1100"/>
      <c r="CE7" s="1100"/>
      <c r="CF7" s="1100"/>
      <c r="CG7" s="1112"/>
      <c r="CH7" s="1096">
        <v>1</v>
      </c>
      <c r="CI7" s="1097"/>
      <c r="CJ7" s="1097"/>
      <c r="CK7" s="1097"/>
      <c r="CL7" s="1098"/>
      <c r="CM7" s="1096">
        <v>28</v>
      </c>
      <c r="CN7" s="1097"/>
      <c r="CO7" s="1097"/>
      <c r="CP7" s="1097"/>
      <c r="CQ7" s="1098"/>
      <c r="CR7" s="1096">
        <v>10</v>
      </c>
      <c r="CS7" s="1097"/>
      <c r="CT7" s="1097"/>
      <c r="CU7" s="1097"/>
      <c r="CV7" s="1098"/>
      <c r="CW7" s="1096">
        <v>6</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34</v>
      </c>
      <c r="R8" s="1039"/>
      <c r="S8" s="1039"/>
      <c r="T8" s="1039"/>
      <c r="U8" s="1039"/>
      <c r="V8" s="1039">
        <v>18</v>
      </c>
      <c r="W8" s="1039"/>
      <c r="X8" s="1039"/>
      <c r="Y8" s="1039"/>
      <c r="Z8" s="1039"/>
      <c r="AA8" s="1039">
        <v>16</v>
      </c>
      <c r="AB8" s="1039"/>
      <c r="AC8" s="1039"/>
      <c r="AD8" s="1039"/>
      <c r="AE8" s="1040"/>
      <c r="AF8" s="1035">
        <v>16</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f>SUM(Q7:U22)</f>
        <v>2943</v>
      </c>
      <c r="R23" s="1061"/>
      <c r="S23" s="1061"/>
      <c r="T23" s="1061"/>
      <c r="U23" s="1061"/>
      <c r="V23" s="1061">
        <f>SUM(V7:Z22)</f>
        <v>2779</v>
      </c>
      <c r="W23" s="1061"/>
      <c r="X23" s="1061"/>
      <c r="Y23" s="1061"/>
      <c r="Z23" s="1061"/>
      <c r="AA23" s="1061">
        <f>SUM(AA7:AE22)</f>
        <v>164</v>
      </c>
      <c r="AB23" s="1061"/>
      <c r="AC23" s="1061"/>
      <c r="AD23" s="1061"/>
      <c r="AE23" s="1068"/>
      <c r="AF23" s="1069">
        <v>99</v>
      </c>
      <c r="AG23" s="1061"/>
      <c r="AH23" s="1061"/>
      <c r="AI23" s="1061"/>
      <c r="AJ23" s="1070"/>
      <c r="AK23" s="1071"/>
      <c r="AL23" s="1072"/>
      <c r="AM23" s="1072"/>
      <c r="AN23" s="1072"/>
      <c r="AO23" s="1072"/>
      <c r="AP23" s="1061">
        <f>SUM(AP7:AT22)</f>
        <v>1405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341</v>
      </c>
      <c r="R28" s="1051"/>
      <c r="S28" s="1051"/>
      <c r="T28" s="1051"/>
      <c r="U28" s="1051"/>
      <c r="V28" s="1051">
        <v>299</v>
      </c>
      <c r="W28" s="1051"/>
      <c r="X28" s="1051"/>
      <c r="Y28" s="1051"/>
      <c r="Z28" s="1051"/>
      <c r="AA28" s="1051">
        <v>42</v>
      </c>
      <c r="AB28" s="1051"/>
      <c r="AC28" s="1051"/>
      <c r="AD28" s="1051"/>
      <c r="AE28" s="1052"/>
      <c r="AF28" s="1053">
        <v>42</v>
      </c>
      <c r="AG28" s="1051"/>
      <c r="AH28" s="1051"/>
      <c r="AI28" s="1051"/>
      <c r="AJ28" s="1054"/>
      <c r="AK28" s="1042">
        <v>26</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387</v>
      </c>
      <c r="R29" s="1039"/>
      <c r="S29" s="1039"/>
      <c r="T29" s="1039"/>
      <c r="U29" s="1039"/>
      <c r="V29" s="1039">
        <v>378</v>
      </c>
      <c r="W29" s="1039"/>
      <c r="X29" s="1039"/>
      <c r="Y29" s="1039"/>
      <c r="Z29" s="1039"/>
      <c r="AA29" s="1039">
        <v>9</v>
      </c>
      <c r="AB29" s="1039"/>
      <c r="AC29" s="1039"/>
      <c r="AD29" s="1039"/>
      <c r="AE29" s="1040"/>
      <c r="AF29" s="1035">
        <v>9</v>
      </c>
      <c r="AG29" s="1036"/>
      <c r="AH29" s="1036"/>
      <c r="AI29" s="1036"/>
      <c r="AJ29" s="1037"/>
      <c r="AK29" s="980">
        <v>68</v>
      </c>
      <c r="AL29" s="971"/>
      <c r="AM29" s="971"/>
      <c r="AN29" s="971"/>
      <c r="AO29" s="971"/>
      <c r="AP29" s="971" t="s">
        <v>552</v>
      </c>
      <c r="AQ29" s="971"/>
      <c r="AR29" s="971"/>
      <c r="AS29" s="971"/>
      <c r="AT29" s="971"/>
      <c r="AU29" s="971" t="s">
        <v>552</v>
      </c>
      <c r="AV29" s="971"/>
      <c r="AW29" s="971"/>
      <c r="AX29" s="971"/>
      <c r="AY29" s="971"/>
      <c r="AZ29" s="1041" t="s">
        <v>553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53</v>
      </c>
      <c r="R30" s="1039"/>
      <c r="S30" s="1039"/>
      <c r="T30" s="1039"/>
      <c r="U30" s="1039"/>
      <c r="V30" s="1039">
        <v>53</v>
      </c>
      <c r="W30" s="1039"/>
      <c r="X30" s="1039"/>
      <c r="Y30" s="1039"/>
      <c r="Z30" s="1039"/>
      <c r="AA30" s="1039">
        <v>0</v>
      </c>
      <c r="AB30" s="1039"/>
      <c r="AC30" s="1039"/>
      <c r="AD30" s="1039"/>
      <c r="AE30" s="1040"/>
      <c r="AF30" s="1035">
        <v>0</v>
      </c>
      <c r="AG30" s="1036"/>
      <c r="AH30" s="1036"/>
      <c r="AI30" s="1036"/>
      <c r="AJ30" s="1037"/>
      <c r="AK30" s="980">
        <v>70</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115</v>
      </c>
      <c r="R31" s="1039"/>
      <c r="S31" s="1039"/>
      <c r="T31" s="1039"/>
      <c r="U31" s="1039"/>
      <c r="V31" s="1039">
        <v>112</v>
      </c>
      <c r="W31" s="1039"/>
      <c r="X31" s="1039"/>
      <c r="Y31" s="1039"/>
      <c r="Z31" s="1039"/>
      <c r="AA31" s="1039">
        <v>3</v>
      </c>
      <c r="AB31" s="1039"/>
      <c r="AC31" s="1039"/>
      <c r="AD31" s="1039"/>
      <c r="AE31" s="1040"/>
      <c r="AF31" s="1035">
        <v>3</v>
      </c>
      <c r="AG31" s="1036"/>
      <c r="AH31" s="1036"/>
      <c r="AI31" s="1036"/>
      <c r="AJ31" s="1037"/>
      <c r="AK31" s="980">
        <v>59</v>
      </c>
      <c r="AL31" s="971"/>
      <c r="AM31" s="971"/>
      <c r="AN31" s="971"/>
      <c r="AO31" s="971"/>
      <c r="AP31" s="971">
        <v>259</v>
      </c>
      <c r="AQ31" s="971"/>
      <c r="AR31" s="971"/>
      <c r="AS31" s="971"/>
      <c r="AT31" s="971"/>
      <c r="AU31" s="971">
        <v>138</v>
      </c>
      <c r="AV31" s="971"/>
      <c r="AW31" s="971"/>
      <c r="AX31" s="971"/>
      <c r="AY31" s="971"/>
      <c r="AZ31" s="1041" t="s">
        <v>552</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162</v>
      </c>
      <c r="R32" s="1039"/>
      <c r="S32" s="1039"/>
      <c r="T32" s="1039"/>
      <c r="U32" s="1039"/>
      <c r="V32" s="1039">
        <v>154</v>
      </c>
      <c r="W32" s="1039"/>
      <c r="X32" s="1039"/>
      <c r="Y32" s="1039"/>
      <c r="Z32" s="1039"/>
      <c r="AA32" s="1039">
        <v>8</v>
      </c>
      <c r="AB32" s="1039"/>
      <c r="AC32" s="1039"/>
      <c r="AD32" s="1039"/>
      <c r="AE32" s="1040"/>
      <c r="AF32" s="1035">
        <v>9</v>
      </c>
      <c r="AG32" s="1036"/>
      <c r="AH32" s="1036"/>
      <c r="AI32" s="1036"/>
      <c r="AJ32" s="1037"/>
      <c r="AK32" s="980">
        <v>116</v>
      </c>
      <c r="AL32" s="971"/>
      <c r="AM32" s="971"/>
      <c r="AN32" s="971"/>
      <c r="AO32" s="971"/>
      <c r="AP32" s="971">
        <v>535</v>
      </c>
      <c r="AQ32" s="971"/>
      <c r="AR32" s="971"/>
      <c r="AS32" s="971"/>
      <c r="AT32" s="971"/>
      <c r="AU32" s="971">
        <v>518</v>
      </c>
      <c r="AV32" s="971"/>
      <c r="AW32" s="971"/>
      <c r="AX32" s="971"/>
      <c r="AY32" s="971"/>
      <c r="AZ32" s="1041" t="s">
        <v>552</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545</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546</v>
      </c>
      <c r="C69" s="975"/>
      <c r="D69" s="975"/>
      <c r="E69" s="975"/>
      <c r="F69" s="975"/>
      <c r="G69" s="975"/>
      <c r="H69" s="975"/>
      <c r="I69" s="975"/>
      <c r="J69" s="975"/>
      <c r="K69" s="975"/>
      <c r="L69" s="975"/>
      <c r="M69" s="975"/>
      <c r="N69" s="975"/>
      <c r="O69" s="975"/>
      <c r="P69" s="976"/>
      <c r="Q69" s="978">
        <v>4557</v>
      </c>
      <c r="R69" s="979"/>
      <c r="S69" s="979"/>
      <c r="T69" s="979"/>
      <c r="U69" s="980"/>
      <c r="V69" s="971">
        <v>3585</v>
      </c>
      <c r="W69" s="971"/>
      <c r="X69" s="971"/>
      <c r="Y69" s="971"/>
      <c r="Z69" s="971"/>
      <c r="AA69" s="981">
        <v>972</v>
      </c>
      <c r="AB69" s="979"/>
      <c r="AC69" s="979"/>
      <c r="AD69" s="979"/>
      <c r="AE69" s="980"/>
      <c r="AF69" s="971">
        <v>972</v>
      </c>
      <c r="AG69" s="971"/>
      <c r="AH69" s="971"/>
      <c r="AI69" s="971"/>
      <c r="AJ69" s="971"/>
      <c r="AK69" s="971">
        <v>2</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547</v>
      </c>
      <c r="C70" s="975"/>
      <c r="D70" s="975"/>
      <c r="E70" s="975"/>
      <c r="F70" s="975"/>
      <c r="G70" s="975"/>
      <c r="H70" s="975"/>
      <c r="I70" s="975"/>
      <c r="J70" s="975"/>
      <c r="K70" s="975"/>
      <c r="L70" s="975"/>
      <c r="M70" s="975"/>
      <c r="N70" s="975"/>
      <c r="O70" s="975"/>
      <c r="P70" s="976"/>
      <c r="Q70" s="978">
        <v>101</v>
      </c>
      <c r="R70" s="979"/>
      <c r="S70" s="979"/>
      <c r="T70" s="979"/>
      <c r="U70" s="980"/>
      <c r="V70" s="971">
        <v>70</v>
      </c>
      <c r="W70" s="971"/>
      <c r="X70" s="971"/>
      <c r="Y70" s="971"/>
      <c r="Z70" s="971"/>
      <c r="AA70" s="981">
        <v>31</v>
      </c>
      <c r="AB70" s="979"/>
      <c r="AC70" s="979"/>
      <c r="AD70" s="979"/>
      <c r="AE70" s="980"/>
      <c r="AF70" s="971">
        <v>31</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v>438</v>
      </c>
      <c r="R71" s="971"/>
      <c r="S71" s="971"/>
      <c r="T71" s="971"/>
      <c r="U71" s="971"/>
      <c r="V71" s="971">
        <v>394</v>
      </c>
      <c r="W71" s="971"/>
      <c r="X71" s="971"/>
      <c r="Y71" s="971"/>
      <c r="Z71" s="971"/>
      <c r="AA71" s="981">
        <v>44</v>
      </c>
      <c r="AB71" s="979"/>
      <c r="AC71" s="979"/>
      <c r="AD71" s="979"/>
      <c r="AE71" s="980"/>
      <c r="AF71" s="971">
        <v>44</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v>80</v>
      </c>
      <c r="R72" s="971"/>
      <c r="S72" s="971"/>
      <c r="T72" s="971"/>
      <c r="U72" s="971"/>
      <c r="V72" s="971">
        <v>73</v>
      </c>
      <c r="W72" s="971"/>
      <c r="X72" s="971"/>
      <c r="Y72" s="971"/>
      <c r="Z72" s="971"/>
      <c r="AA72" s="981">
        <v>7</v>
      </c>
      <c r="AB72" s="979"/>
      <c r="AC72" s="979"/>
      <c r="AD72" s="979"/>
      <c r="AE72" s="980"/>
      <c r="AF72" s="971">
        <v>7</v>
      </c>
      <c r="AG72" s="971"/>
      <c r="AH72" s="971"/>
      <c r="AI72" s="971"/>
      <c r="AJ72" s="971"/>
      <c r="AK72" s="971">
        <v>20</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550</v>
      </c>
      <c r="C73" s="975"/>
      <c r="D73" s="975"/>
      <c r="E73" s="975"/>
      <c r="F73" s="975"/>
      <c r="G73" s="975"/>
      <c r="H73" s="975"/>
      <c r="I73" s="975"/>
      <c r="J73" s="975"/>
      <c r="K73" s="975"/>
      <c r="L73" s="975"/>
      <c r="M73" s="975"/>
      <c r="N73" s="975"/>
      <c r="O73" s="975"/>
      <c r="P73" s="976"/>
      <c r="Q73" s="977">
        <v>141377</v>
      </c>
      <c r="R73" s="971"/>
      <c r="S73" s="971"/>
      <c r="T73" s="971"/>
      <c r="U73" s="971"/>
      <c r="V73" s="971">
        <v>138807</v>
      </c>
      <c r="W73" s="971"/>
      <c r="X73" s="971"/>
      <c r="Y73" s="971"/>
      <c r="Z73" s="971"/>
      <c r="AA73" s="981">
        <v>2570</v>
      </c>
      <c r="AB73" s="979"/>
      <c r="AC73" s="979"/>
      <c r="AD73" s="979"/>
      <c r="AE73" s="980"/>
      <c r="AF73" s="971">
        <v>2570</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3625</v>
      </c>
      <c r="AG88" s="959"/>
      <c r="AH88" s="959"/>
      <c r="AI88" s="959"/>
      <c r="AJ88" s="959"/>
      <c r="AK88" s="963"/>
      <c r="AL88" s="963"/>
      <c r="AM88" s="963"/>
      <c r="AN88" s="963"/>
      <c r="AO88" s="963"/>
      <c r="AP88" s="959">
        <f>SUM(AP68:AT87)</f>
        <v>0</v>
      </c>
      <c r="AQ88" s="959"/>
      <c r="AR88" s="959"/>
      <c r="AS88" s="959"/>
      <c r="AT88" s="959"/>
      <c r="AU88" s="959">
        <f>SUM(AU68:AY87)</f>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164429</v>
      </c>
      <c r="AB110" s="889"/>
      <c r="AC110" s="889"/>
      <c r="AD110" s="889"/>
      <c r="AE110" s="890"/>
      <c r="AF110" s="891">
        <v>174626</v>
      </c>
      <c r="AG110" s="889"/>
      <c r="AH110" s="889"/>
      <c r="AI110" s="889"/>
      <c r="AJ110" s="890"/>
      <c r="AK110" s="891">
        <v>151691</v>
      </c>
      <c r="AL110" s="889"/>
      <c r="AM110" s="889"/>
      <c r="AN110" s="889"/>
      <c r="AO110" s="890"/>
      <c r="AP110" s="892">
        <v>11.2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2179967</v>
      </c>
      <c r="BR110" s="842"/>
      <c r="BS110" s="842"/>
      <c r="BT110" s="842"/>
      <c r="BU110" s="842"/>
      <c r="BV110" s="842">
        <v>1513233</v>
      </c>
      <c r="BW110" s="842"/>
      <c r="BX110" s="842"/>
      <c r="BY110" s="842"/>
      <c r="BZ110" s="842"/>
      <c r="CA110" s="842">
        <v>1405078</v>
      </c>
      <c r="CB110" s="842"/>
      <c r="CC110" s="842"/>
      <c r="CD110" s="842"/>
      <c r="CE110" s="842"/>
      <c r="CF110" s="866">
        <v>103.9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866901</v>
      </c>
      <c r="BR112" s="817"/>
      <c r="BS112" s="817"/>
      <c r="BT112" s="817"/>
      <c r="BU112" s="817"/>
      <c r="BV112" s="817">
        <v>731247</v>
      </c>
      <c r="BW112" s="817"/>
      <c r="BX112" s="817"/>
      <c r="BY112" s="817"/>
      <c r="BZ112" s="817"/>
      <c r="CA112" s="817">
        <v>729212</v>
      </c>
      <c r="CB112" s="817"/>
      <c r="CC112" s="817"/>
      <c r="CD112" s="817"/>
      <c r="CE112" s="817"/>
      <c r="CF112" s="875">
        <v>53.9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139654</v>
      </c>
      <c r="AB113" s="919"/>
      <c r="AC113" s="919"/>
      <c r="AD113" s="919"/>
      <c r="AE113" s="920"/>
      <c r="AF113" s="921">
        <v>121522</v>
      </c>
      <c r="AG113" s="919"/>
      <c r="AH113" s="919"/>
      <c r="AI113" s="919"/>
      <c r="AJ113" s="920"/>
      <c r="AK113" s="921">
        <v>129780</v>
      </c>
      <c r="AL113" s="919"/>
      <c r="AM113" s="919"/>
      <c r="AN113" s="919"/>
      <c r="AO113" s="920"/>
      <c r="AP113" s="922">
        <v>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1231</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1238</v>
      </c>
      <c r="AB114" s="780"/>
      <c r="AC114" s="780"/>
      <c r="AD114" s="780"/>
      <c r="AE114" s="781"/>
      <c r="AF114" s="782">
        <v>1233</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247808</v>
      </c>
      <c r="BR114" s="817"/>
      <c r="BS114" s="817"/>
      <c r="BT114" s="817"/>
      <c r="BU114" s="817"/>
      <c r="BV114" s="817">
        <v>236251</v>
      </c>
      <c r="BW114" s="817"/>
      <c r="BX114" s="817"/>
      <c r="BY114" s="817"/>
      <c r="BZ114" s="817"/>
      <c r="CA114" s="817">
        <v>261874</v>
      </c>
      <c r="CB114" s="817"/>
      <c r="CC114" s="817"/>
      <c r="CD114" s="817"/>
      <c r="CE114" s="817"/>
      <c r="CF114" s="875">
        <v>19.399999999999999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305321</v>
      </c>
      <c r="AB117" s="903"/>
      <c r="AC117" s="903"/>
      <c r="AD117" s="903"/>
      <c r="AE117" s="904"/>
      <c r="AF117" s="905">
        <v>297381</v>
      </c>
      <c r="AG117" s="903"/>
      <c r="AH117" s="903"/>
      <c r="AI117" s="903"/>
      <c r="AJ117" s="904"/>
      <c r="AK117" s="905">
        <v>281471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3295907</v>
      </c>
      <c r="BR119" s="845"/>
      <c r="BS119" s="845"/>
      <c r="BT119" s="845"/>
      <c r="BU119" s="845"/>
      <c r="BV119" s="845">
        <v>2480731</v>
      </c>
      <c r="BW119" s="845"/>
      <c r="BX119" s="845"/>
      <c r="BY119" s="845"/>
      <c r="BZ119" s="845"/>
      <c r="CA119" s="845">
        <v>2396164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4019041</v>
      </c>
      <c r="BR120" s="842"/>
      <c r="BS120" s="842"/>
      <c r="BT120" s="842"/>
      <c r="BU120" s="842"/>
      <c r="BV120" s="842">
        <v>3610952</v>
      </c>
      <c r="BW120" s="842"/>
      <c r="BX120" s="842"/>
      <c r="BY120" s="842"/>
      <c r="BZ120" s="842"/>
      <c r="CA120" s="842">
        <v>3755531</v>
      </c>
      <c r="CB120" s="842"/>
      <c r="CC120" s="842"/>
      <c r="CD120" s="842"/>
      <c r="CE120" s="842"/>
      <c r="CF120" s="866">
        <v>277.8</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662071</v>
      </c>
      <c r="DH120" s="842"/>
      <c r="DI120" s="842"/>
      <c r="DJ120" s="842"/>
      <c r="DK120" s="842"/>
      <c r="DL120" s="842">
        <v>584156</v>
      </c>
      <c r="DM120" s="842"/>
      <c r="DN120" s="842"/>
      <c r="DO120" s="842"/>
      <c r="DP120" s="842"/>
      <c r="DQ120" s="842">
        <v>548429</v>
      </c>
      <c r="DR120" s="842"/>
      <c r="DS120" s="842"/>
      <c r="DT120" s="842"/>
      <c r="DU120" s="842"/>
      <c r="DV120" s="843">
        <v>40.6</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204830</v>
      </c>
      <c r="DH121" s="817"/>
      <c r="DI121" s="817"/>
      <c r="DJ121" s="817"/>
      <c r="DK121" s="817"/>
      <c r="DL121" s="817">
        <v>147091</v>
      </c>
      <c r="DM121" s="817"/>
      <c r="DN121" s="817"/>
      <c r="DO121" s="817"/>
      <c r="DP121" s="817"/>
      <c r="DQ121" s="817">
        <v>180783</v>
      </c>
      <c r="DR121" s="817"/>
      <c r="DS121" s="817"/>
      <c r="DT121" s="817"/>
      <c r="DU121" s="817"/>
      <c r="DV121" s="794">
        <v>13.4</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2552938</v>
      </c>
      <c r="BR122" s="845"/>
      <c r="BS122" s="845"/>
      <c r="BT122" s="845"/>
      <c r="BU122" s="845"/>
      <c r="BV122" s="845">
        <v>2545207</v>
      </c>
      <c r="BW122" s="845"/>
      <c r="BX122" s="845"/>
      <c r="BY122" s="845"/>
      <c r="BZ122" s="845"/>
      <c r="CA122" s="845">
        <v>2412294</v>
      </c>
      <c r="CB122" s="845"/>
      <c r="CC122" s="845"/>
      <c r="CD122" s="845"/>
      <c r="CE122" s="845"/>
      <c r="CF122" s="846">
        <v>178.4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6571979</v>
      </c>
      <c r="BR123" s="833"/>
      <c r="BS123" s="833"/>
      <c r="BT123" s="833"/>
      <c r="BU123" s="833"/>
      <c r="BV123" s="833">
        <v>6156159</v>
      </c>
      <c r="BW123" s="833"/>
      <c r="BX123" s="833"/>
      <c r="BY123" s="833"/>
      <c r="BZ123" s="833"/>
      <c r="CA123" s="833">
        <v>6167825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v>36</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1672783</v>
      </c>
      <c r="AB129" s="780"/>
      <c r="AC129" s="780"/>
      <c r="AD129" s="780"/>
      <c r="AE129" s="781"/>
      <c r="AF129" s="782">
        <v>1624690</v>
      </c>
      <c r="AG129" s="780"/>
      <c r="AH129" s="780"/>
      <c r="AI129" s="780"/>
      <c r="AJ129" s="781"/>
      <c r="AK129" s="782">
        <v>1608110</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280380</v>
      </c>
      <c r="AB130" s="780"/>
      <c r="AC130" s="780"/>
      <c r="AD130" s="780"/>
      <c r="AE130" s="781"/>
      <c r="AF130" s="782">
        <v>282786</v>
      </c>
      <c r="AG130" s="780"/>
      <c r="AH130" s="780"/>
      <c r="AI130" s="780"/>
      <c r="AJ130" s="781"/>
      <c r="AK130" s="782">
        <v>256264</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1392403</v>
      </c>
      <c r="AB131" s="764"/>
      <c r="AC131" s="764"/>
      <c r="AD131" s="764"/>
      <c r="AE131" s="765"/>
      <c r="AF131" s="766">
        <v>1341904</v>
      </c>
      <c r="AG131" s="764"/>
      <c r="AH131" s="764"/>
      <c r="AI131" s="764"/>
      <c r="AJ131" s="765"/>
      <c r="AK131" s="766">
        <v>1351846</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1.791219927</v>
      </c>
      <c r="AB132" s="745"/>
      <c r="AC132" s="745"/>
      <c r="AD132" s="745"/>
      <c r="AE132" s="746"/>
      <c r="AF132" s="747">
        <v>1.087633691</v>
      </c>
      <c r="AG132" s="745"/>
      <c r="AH132" s="745"/>
      <c r="AI132" s="745"/>
      <c r="AJ132" s="746"/>
      <c r="AK132" s="747">
        <v>1.8619724440000001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1.8</v>
      </c>
      <c r="AB133" s="724"/>
      <c r="AC133" s="724"/>
      <c r="AD133" s="724"/>
      <c r="AE133" s="725"/>
      <c r="AF133" s="723">
        <v>1.5</v>
      </c>
      <c r="AG133" s="724"/>
      <c r="AH133" s="724"/>
      <c r="AI133" s="724"/>
      <c r="AJ133" s="725"/>
      <c r="AK133" s="723">
        <v>1.5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cGHxn+4QMRISzFTQawvfkDpqoP5AEtHDuZs06KfIiykPuN12G+Q3J/+1jRGTbNjFndP9QN328nz0N/pUoVRXQ==" saltValue="wJuD+ftawaVVIz1Y9/AJ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MJzuggZCO9qCUmLcK7vvOHBTQ86yPlyOVIBO8at97M86rlvExyh72DrOAJ5+F1oEHPTlL1YydoIAommvhnJAA==" saltValue="E9f5tJOBlXzGcAdLd1PzT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2I1K+ji87Wa9JI0nTtuXgDsxt7/12SaC4k8bPQP3tOLiqR77M+rQlbDXOcKp7KzH9jd73XUzTx/hvUBDJJBZg==" saltValue="tg00keBPOOK98Qhv8r5F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640665</v>
      </c>
      <c r="AP9" s="281">
        <v>299236</v>
      </c>
      <c r="AQ9" s="282">
        <v>243450</v>
      </c>
      <c r="AR9" s="283">
        <v>22.9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2493</v>
      </c>
      <c r="AP10" s="284">
        <v>1164</v>
      </c>
      <c r="AQ10" s="285">
        <v>36828</v>
      </c>
      <c r="AR10" s="286">
        <v>-96.8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4773</v>
      </c>
      <c r="AP13" s="284">
        <v>2229</v>
      </c>
      <c r="AQ13" s="285">
        <v>11862</v>
      </c>
      <c r="AR13" s="286">
        <v>-81.2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5249</v>
      </c>
      <c r="AP14" s="284">
        <v>2452</v>
      </c>
      <c r="AQ14" s="285">
        <v>4647</v>
      </c>
      <c r="AR14" s="286">
        <v>-47.2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-46612</v>
      </c>
      <c r="AP15" s="284">
        <v>-21771</v>
      </c>
      <c r="AQ15" s="285">
        <v>-13358</v>
      </c>
      <c r="AR15" s="286">
        <v>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606568</v>
      </c>
      <c r="AP16" s="284">
        <v>283311</v>
      </c>
      <c r="AQ16" s="285">
        <v>286004</v>
      </c>
      <c r="AR16" s="286">
        <v>-0.9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25.22</v>
      </c>
      <c r="AP21" s="298">
        <v>24.25</v>
      </c>
      <c r="AQ21" s="299">
        <v>0.97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98.2</v>
      </c>
      <c r="AP22" s="303">
        <v>95.4</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151691</v>
      </c>
      <c r="AP32" s="312">
        <v>70851</v>
      </c>
      <c r="AQ32" s="313">
        <v>167387</v>
      </c>
      <c r="AR32" s="314">
        <v>-57.7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129780</v>
      </c>
      <c r="AP35" s="312">
        <v>60617</v>
      </c>
      <c r="AQ35" s="313">
        <v>34589</v>
      </c>
      <c r="AR35" s="314">
        <v>75.2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t="s">
        <v>487</v>
      </c>
      <c r="AP36" s="312" t="s">
        <v>487</v>
      </c>
      <c r="AQ36" s="313">
        <v>2508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-36</v>
      </c>
      <c r="AP39" s="312">
        <v>-17</v>
      </c>
      <c r="AQ39" s="313">
        <v>-7489</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-256264</v>
      </c>
      <c r="AP40" s="312">
        <v>-119694</v>
      </c>
      <c r="AQ40" s="313">
        <v>-138932</v>
      </c>
      <c r="AR40" s="314">
        <v>-13.8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25171</v>
      </c>
      <c r="AP41" s="312">
        <v>11757</v>
      </c>
      <c r="AQ41" s="313">
        <v>59636</v>
      </c>
      <c r="AR41" s="314">
        <v>-80.3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455658</v>
      </c>
      <c r="AN51" s="334">
        <v>198544</v>
      </c>
      <c r="AO51" s="335">
        <v>84.5</v>
      </c>
      <c r="AP51" s="336">
        <v>268375</v>
      </c>
      <c r="AQ51" s="337">
        <v>-1.2</v>
      </c>
      <c r="AR51" s="338">
        <v>85.7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438771</v>
      </c>
      <c r="AN52" s="342">
        <v>191186</v>
      </c>
      <c r="AO52" s="343">
        <v>86.7</v>
      </c>
      <c r="AP52" s="344">
        <v>119602</v>
      </c>
      <c r="AQ52" s="345">
        <v>1.5</v>
      </c>
      <c r="AR52" s="346">
        <v>85.2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678971</v>
      </c>
      <c r="AN53" s="334">
        <v>301631</v>
      </c>
      <c r="AO53" s="335">
        <v>51.9</v>
      </c>
      <c r="AP53" s="336">
        <v>301035</v>
      </c>
      <c r="AQ53" s="337">
        <v>12.2</v>
      </c>
      <c r="AR53" s="338">
        <v>39.700000000000003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595255</v>
      </c>
      <c r="AN54" s="342">
        <v>264440</v>
      </c>
      <c r="AO54" s="343">
        <v>38.299999999999997</v>
      </c>
      <c r="AP54" s="344">
        <v>154376</v>
      </c>
      <c r="AQ54" s="345">
        <v>29.1</v>
      </c>
      <c r="AR54" s="346">
        <v>9.1999999999999993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1247657</v>
      </c>
      <c r="AN55" s="334">
        <v>566345</v>
      </c>
      <c r="AO55" s="335">
        <v>87.8</v>
      </c>
      <c r="AP55" s="336">
        <v>277467</v>
      </c>
      <c r="AQ55" s="337">
        <v>-7.8</v>
      </c>
      <c r="AR55" s="338">
        <v>95.6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1164230</v>
      </c>
      <c r="AN56" s="342">
        <v>528475</v>
      </c>
      <c r="AO56" s="343">
        <v>99.8</v>
      </c>
      <c r="AP56" s="344">
        <v>128378</v>
      </c>
      <c r="AQ56" s="345">
        <v>-16.8</v>
      </c>
      <c r="AR56" s="346">
        <v>116.6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403332</v>
      </c>
      <c r="AN57" s="334">
        <v>185867</v>
      </c>
      <c r="AO57" s="335">
        <v>-67.2</v>
      </c>
      <c r="AP57" s="336">
        <v>282256</v>
      </c>
      <c r="AQ57" s="337">
        <v>1.7</v>
      </c>
      <c r="AR57" s="338">
        <v>-68.900000000000006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296679</v>
      </c>
      <c r="AN58" s="342">
        <v>136718</v>
      </c>
      <c r="AO58" s="343">
        <v>-74.099999999999994</v>
      </c>
      <c r="AP58" s="344">
        <v>145453</v>
      </c>
      <c r="AQ58" s="345">
        <v>13.3</v>
      </c>
      <c r="AR58" s="346">
        <v>-87.4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265736</v>
      </c>
      <c r="AN59" s="334">
        <v>124118</v>
      </c>
      <c r="AO59" s="335">
        <v>-33.200000000000003</v>
      </c>
      <c r="AP59" s="336">
        <v>295341</v>
      </c>
      <c r="AQ59" s="337">
        <v>4.5999999999999996</v>
      </c>
      <c r="AR59" s="338">
        <v>-37.799999999999997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164790</v>
      </c>
      <c r="AN60" s="342">
        <v>76969</v>
      </c>
      <c r="AO60" s="343">
        <v>-43.7</v>
      </c>
      <c r="AP60" s="344">
        <v>137402</v>
      </c>
      <c r="AQ60" s="345">
        <v>-5.5</v>
      </c>
      <c r="AR60" s="346">
        <v>-38.200000000000003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610271</v>
      </c>
      <c r="AN61" s="349">
        <v>275301</v>
      </c>
      <c r="AO61" s="350">
        <v>24.8</v>
      </c>
      <c r="AP61" s="351">
        <v>284895</v>
      </c>
      <c r="AQ61" s="352">
        <v>1.9</v>
      </c>
      <c r="AR61" s="338">
        <v>22.9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531945</v>
      </c>
      <c r="AN62" s="342">
        <v>239558</v>
      </c>
      <c r="AO62" s="343">
        <v>21.4</v>
      </c>
      <c r="AP62" s="344">
        <v>137042</v>
      </c>
      <c r="AQ62" s="345">
        <v>4.3</v>
      </c>
      <c r="AR62" s="346">
        <v>17.100000000000001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zjyiZSg+D1FLuCkPV9HDwvLQgkFBYiAHekaEVG6NoodB/88P0ianBJrX/qGbIDIe30l4jQgRAz2HhSjydUADA==" saltValue="fNyYAGhE+MV7FBm8rEDs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mXwdCZCTiMlODQLfM8i5nNaZe0ozMwwLM4QsNVc8icZoLYyPGdNnUpUaLDQHSH9eLFyjC5Z5up8eTlDvYT5pZg==" saltValue="Uw85g51apThQ2yo5FTkisQ=="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jdqsWeZ3hE5q2yWapX8uCBpgLOYH08aQ5LXmsBHTB3cPhiTEIjqOMzVjtoEf61nnDi+cx4A6VMklifETATIe1g==" saltValue="CdQ5RJ6vzjXLzHCJNApN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95.33</v>
      </c>
      <c r="G47" s="12">
        <v>91.46</v>
      </c>
      <c r="H47" s="12">
        <v>84.11</v>
      </c>
      <c r="I47" s="12">
        <v>86.64</v>
      </c>
      <c r="J47" s="13">
        <v>87.58</v>
      </c>
    </row>
    <row r="48" spans="2:10" ht="57.75" customHeight="1" x14ac:dyDescent="0.15">
      <c r="B48" s="14"/>
      <c r="C48" s="1141" t="s">
        <v>4</v>
      </c>
      <c r="D48" s="1141"/>
      <c r="E48" s="1142"/>
      <c r="F48" s="15">
        <v>4.7699999999999996</v>
      </c>
      <c r="G48" s="16">
        <v>6.46</v>
      </c>
      <c r="H48" s="16">
        <v>10.029999999999999</v>
      </c>
      <c r="I48" s="16">
        <v>10.8</v>
      </c>
      <c r="J48" s="17">
        <v>6.16</v>
      </c>
    </row>
    <row r="49" spans="2:10" ht="57.75" customHeight="1" thickBot="1" x14ac:dyDescent="0.2">
      <c r="B49" s="18"/>
      <c r="C49" s="1143" t="s">
        <v>5</v>
      </c>
      <c r="D49" s="1143"/>
      <c r="E49" s="1144"/>
      <c r="F49" s="19">
        <v>3.14</v>
      </c>
      <c r="G49" s="20">
        <v>4.72</v>
      </c>
      <c r="H49" s="20">
        <v>6.61</v>
      </c>
      <c r="I49" s="20">
        <v>43.13</v>
      </c>
      <c r="J49" s="21">
        <v>1.73</v>
      </c>
    </row>
    <row r="50" spans="2:10" x14ac:dyDescent="0.15"/>
  </sheetData>
  <sheetProtection algorithmName="SHA-512" hashValue="ZidcBcLpIQleQfGC4GNUIEgFhc8WAOTgMAXs8kE7kVAeNe2xubOHfEBr4kn/4WtrJMnkOLlwKYtCtP7j/5PnqA==" saltValue="/U5qg8omGAQEpyXfx1jX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2025-03-07T02:30:18Z</cp:lastPrinted>
  <dcterms:created xsi:type="dcterms:W3CDTF">2025-02-19T04:25:43Z</dcterms:created>
  <dcterms:modified xsi:type="dcterms:W3CDTF">2025-09-04T00:04:14Z</dcterms:modified>
  <cp:category/>
</cp:coreProperties>
</file>